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C:\Users\rshan\Dropbox\PC\Downloads\"/>
    </mc:Choice>
  </mc:AlternateContent>
  <xr:revisionPtr revIDLastSave="0" documentId="8_{B34F12C7-CEED-4420-992A-3D8B1B47859E}" xr6:coauthVersionLast="47" xr6:coauthVersionMax="47" xr10:uidLastSave="{00000000-0000-0000-0000-000000000000}"/>
  <bookViews>
    <workbookView xWindow="-28920" yWindow="-4830" windowWidth="29040" windowHeight="15720" xr2:uid="{00000000-000D-0000-FFFF-FFFF00000000}"/>
  </bookViews>
  <sheets>
    <sheet name="Instructions" sheetId="11" r:id="rId1"/>
    <sheet name="Budget_Summary" sheetId="4" r:id="rId2"/>
    <sheet name="Personnel" sheetId="5" r:id="rId3"/>
    <sheet name="Fringe" sheetId="16" r:id="rId4"/>
    <sheet name="Travel" sheetId="18" r:id="rId5"/>
    <sheet name="Supplies" sheetId="13" r:id="rId6"/>
    <sheet name="Equipment" sheetId="6" r:id="rId7"/>
    <sheet name="Contractual" sheetId="3" r:id="rId8"/>
    <sheet name="Other" sheetId="15" r:id="rId9"/>
    <sheet name="Indirect" sheetId="17" r:id="rId10"/>
  </sheets>
  <externalReferences>
    <externalReference r:id="rId11"/>
  </externalReferences>
  <definedNames>
    <definedName name="_xlnm._FilterDatabase" localSheetId="5" hidden="1">Supplies!$B$4:$G$16</definedName>
    <definedName name="_xlnm.Print_Area" localSheetId="1">Budget_Summary!$B$2:$G$19</definedName>
    <definedName name="_xlnm.Print_Area" localSheetId="7">Contractual!$B$1:$G$24</definedName>
    <definedName name="_xlnm.Print_Area" localSheetId="6">Equipment!$B$2:$K$16</definedName>
    <definedName name="_xlnm.Print_Area" localSheetId="3">Fringe!$B$1:$G$19</definedName>
    <definedName name="_xlnm.Print_Area" localSheetId="9">Indirect!$B$1:$H$24</definedName>
    <definedName name="_xlnm.Print_Area" localSheetId="0">Instructions!$A$1:$J$16</definedName>
    <definedName name="_xlnm.Print_Area" localSheetId="8">Other!$B$2:$H$14</definedName>
    <definedName name="_xlnm.Print_Area" localSheetId="2">Personnel!$B$1:$I$23</definedName>
    <definedName name="_xlnm.Print_Area" localSheetId="5">Supplies!$B$1:$I$17</definedName>
    <definedName name="_xlnm.Print_Area" localSheetId="4">Travel!$B$1:$O$12</definedName>
    <definedName name="_xlnm.Print_Titles" localSheetId="6">Equipment!$E:$E,Equipment!$3:$3</definedName>
    <definedName name="_xlnm.Print_Titles" localSheetId="2">Personnel!#REF!,Personnel!$1:$1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4" l="1"/>
  <c r="G15" i="4"/>
  <c r="G16" i="4"/>
  <c r="G18" i="4"/>
  <c r="F18" i="4"/>
  <c r="F16" i="4"/>
  <c r="F15" i="4"/>
  <c r="F14" i="4"/>
  <c r="C18" i="4"/>
  <c r="D14" i="15"/>
  <c r="H5" i="15"/>
  <c r="H6" i="15" s="1"/>
  <c r="C16" i="4"/>
  <c r="K4" i="6"/>
  <c r="K3" i="6"/>
  <c r="C15" i="4"/>
  <c r="I4" i="13"/>
  <c r="I3" i="13"/>
  <c r="E13" i="13"/>
  <c r="E6" i="13"/>
  <c r="C14" i="4"/>
  <c r="O5" i="18"/>
  <c r="O4" i="18"/>
  <c r="F6" i="6"/>
  <c r="F15" i="6"/>
  <c r="F14" i="6"/>
  <c r="F13" i="6"/>
  <c r="F12" i="6"/>
  <c r="F11" i="6"/>
  <c r="F10" i="6"/>
  <c r="F9" i="6"/>
  <c r="F8" i="6"/>
  <c r="F7" i="6"/>
  <c r="E12" i="3" l="1"/>
  <c r="E21" i="3"/>
  <c r="G4" i="3" s="1"/>
  <c r="F16" i="6"/>
  <c r="G5" i="3" l="1"/>
  <c r="F17" i="4" s="1"/>
  <c r="C17" i="4"/>
  <c r="G17" i="4" l="1"/>
  <c r="E12" i="13" l="1"/>
  <c r="E11" i="13"/>
  <c r="E10" i="13"/>
  <c r="E9" i="13"/>
  <c r="E8" i="13"/>
  <c r="E7" i="13"/>
  <c r="D7" i="5"/>
  <c r="F7" i="5" s="1"/>
  <c r="F6" i="5"/>
  <c r="F8" i="5"/>
  <c r="F9" i="5"/>
  <c r="F10" i="5"/>
  <c r="F11" i="5"/>
  <c r="F12" i="5"/>
  <c r="F13" i="5"/>
  <c r="F14" i="5"/>
  <c r="F15" i="5"/>
  <c r="F16" i="5"/>
  <c r="F17" i="5"/>
  <c r="F18" i="5"/>
  <c r="F19" i="5"/>
  <c r="L8" i="18"/>
  <c r="L10" i="18"/>
  <c r="L9" i="18"/>
  <c r="L7" i="18"/>
  <c r="L6" i="18"/>
  <c r="E10" i="16"/>
  <c r="E9" i="16"/>
  <c r="E8" i="16"/>
  <c r="E7" i="16"/>
  <c r="C6" i="16"/>
  <c r="C11" i="16" s="1"/>
  <c r="E5" i="16"/>
  <c r="I5" i="5" l="1"/>
  <c r="I6" i="5" s="1"/>
  <c r="F12" i="4" s="1"/>
  <c r="L11" i="18"/>
  <c r="E6" i="16"/>
  <c r="E11" i="16" s="1"/>
  <c r="G4" i="16" s="1"/>
  <c r="C13" i="4" l="1"/>
  <c r="G5" i="16"/>
  <c r="F13" i="4" s="1"/>
  <c r="C12" i="4"/>
  <c r="G13" i="4" l="1"/>
  <c r="G12" i="4"/>
  <c r="C12" i="17"/>
  <c r="C15" i="17" s="1"/>
  <c r="G4" i="17" s="1"/>
  <c r="C19" i="4" l="1"/>
  <c r="G5" i="17"/>
  <c r="F19" i="4" s="1"/>
  <c r="F9" i="4" s="1"/>
  <c r="G19" i="4" l="1"/>
  <c r="G9" i="4" s="1"/>
  <c r="C9" i="4" l="1"/>
  <c r="F10" i="4" l="1"/>
  <c r="G10" i="4"/>
</calcChain>
</file>

<file path=xl/sharedStrings.xml><?xml version="1.0" encoding="utf-8"?>
<sst xmlns="http://schemas.openxmlformats.org/spreadsheetml/2006/main" count="176" uniqueCount="138">
  <si>
    <t>Instructions</t>
  </si>
  <si>
    <r>
      <t xml:space="preserve">Text color RED indicates an example, and cells are not calculated; </t>
    </r>
    <r>
      <rPr>
        <b/>
        <sz val="11"/>
        <color rgb="FFFF0000"/>
        <rFont val="Calibri"/>
        <family val="2"/>
        <scheme val="minor"/>
      </rPr>
      <t>do not edit</t>
    </r>
  </si>
  <si>
    <t>Applicant information</t>
  </si>
  <si>
    <r>
      <t xml:space="preserve">Grey cells indicate calculated amounts; </t>
    </r>
    <r>
      <rPr>
        <b/>
        <sz val="11"/>
        <color theme="1"/>
        <rFont val="Calibri"/>
        <family val="2"/>
        <scheme val="minor"/>
      </rPr>
      <t>do</t>
    </r>
    <r>
      <rPr>
        <sz val="11"/>
        <color theme="1"/>
        <rFont val="Calibri"/>
        <family val="2"/>
        <scheme val="minor"/>
      </rPr>
      <t xml:space="preserve"> </t>
    </r>
    <r>
      <rPr>
        <b/>
        <sz val="11"/>
        <color theme="1"/>
        <rFont val="Calibri"/>
        <family val="2"/>
        <scheme val="minor"/>
      </rPr>
      <t>not</t>
    </r>
    <r>
      <rPr>
        <sz val="11"/>
        <color theme="1"/>
        <rFont val="Calibri"/>
        <family val="2"/>
        <scheme val="minor"/>
      </rPr>
      <t xml:space="preserve"> </t>
    </r>
    <r>
      <rPr>
        <b/>
        <sz val="11"/>
        <color theme="1"/>
        <rFont val="Calibri"/>
        <family val="2"/>
        <scheme val="minor"/>
      </rPr>
      <t>edit</t>
    </r>
  </si>
  <si>
    <t>APPLICANT INFO</t>
  </si>
  <si>
    <t>date proposal submitted</t>
  </si>
  <si>
    <t>Formatting notes / instructions</t>
  </si>
  <si>
    <t>Applicant name</t>
  </si>
  <si>
    <r>
      <t xml:space="preserve">text color RED indicates an example; </t>
    </r>
    <r>
      <rPr>
        <b/>
        <sz val="10"/>
        <color rgb="FFFF0000"/>
        <rFont val="Calibri"/>
        <family val="2"/>
        <scheme val="minor"/>
      </rPr>
      <t>do not edit</t>
    </r>
  </si>
  <si>
    <r>
      <t xml:space="preserve">Calculated amounts; </t>
    </r>
    <r>
      <rPr>
        <b/>
        <sz val="10"/>
        <color theme="1"/>
        <rFont val="Calibri"/>
        <family val="2"/>
        <scheme val="minor"/>
      </rPr>
      <t>do</t>
    </r>
    <r>
      <rPr>
        <sz val="10"/>
        <color theme="1"/>
        <rFont val="Calibri"/>
        <family val="2"/>
        <scheme val="minor"/>
      </rPr>
      <t xml:space="preserve"> </t>
    </r>
    <r>
      <rPr>
        <b/>
        <sz val="10"/>
        <color theme="1"/>
        <rFont val="Calibri"/>
        <family val="2"/>
        <scheme val="minor"/>
      </rPr>
      <t>not</t>
    </r>
    <r>
      <rPr>
        <sz val="10"/>
        <color theme="1"/>
        <rFont val="Calibri"/>
        <family val="2"/>
        <scheme val="minor"/>
      </rPr>
      <t xml:space="preserve"> </t>
    </r>
    <r>
      <rPr>
        <b/>
        <sz val="10"/>
        <color theme="1"/>
        <rFont val="Calibri"/>
        <family val="2"/>
        <scheme val="minor"/>
      </rPr>
      <t>edit</t>
    </r>
  </si>
  <si>
    <t>Payables street address</t>
  </si>
  <si>
    <t>Payables City, State and Zip +4</t>
  </si>
  <si>
    <t>SAM Universal ID (UEI)</t>
  </si>
  <si>
    <t>Payables Contact Name, Phone and Email</t>
  </si>
  <si>
    <t>Federal Tax ID (FEIN)</t>
  </si>
  <si>
    <t>Federal share</t>
  </si>
  <si>
    <t>Budget total</t>
  </si>
  <si>
    <t>&lt;&lt;&lt;total proposed budget</t>
  </si>
  <si>
    <t>sub-totals:</t>
  </si>
  <si>
    <t xml:space="preserve">Personnel </t>
  </si>
  <si>
    <t>Fringe</t>
  </si>
  <si>
    <t>Travel</t>
  </si>
  <si>
    <t>Supplies</t>
  </si>
  <si>
    <t>Equipment</t>
  </si>
  <si>
    <t>Contractual</t>
  </si>
  <si>
    <t>Other</t>
  </si>
  <si>
    <t>Indirect</t>
  </si>
  <si>
    <t>description of grant activity</t>
  </si>
  <si>
    <t>SUB TOTAL Cost &gt;&gt;&gt;&gt;&gt;&gt;</t>
  </si>
  <si>
    <t>Fed share</t>
  </si>
  <si>
    <t>Construction for concrete pad for EVSE</t>
  </si>
  <si>
    <t>Fed Share % request (fill in)</t>
  </si>
  <si>
    <r>
      <rPr>
        <b/>
        <sz val="10"/>
        <color indexed="10"/>
        <rFont val="Arial"/>
        <family val="2"/>
      </rPr>
      <t>INSTRUCTIONS - PLEASE READ!!!</t>
    </r>
    <r>
      <rPr>
        <b/>
        <sz val="10"/>
        <rFont val="Arial"/>
        <family val="2"/>
      </rPr>
      <t xml:space="preserve">
1.</t>
    </r>
    <r>
      <rPr>
        <sz val="10"/>
        <rFont val="Arial"/>
        <family val="2"/>
      </rPr>
      <t xml:space="preserve"> Fill out the table below by position title. If all employees receive the same fringe benefits, you can show "Total Personnel" in the Labor Type column instead of listing out all position titles.   
</t>
    </r>
    <r>
      <rPr>
        <b/>
        <sz val="10"/>
        <rFont val="Arial"/>
        <family val="2"/>
      </rPr>
      <t>2.</t>
    </r>
    <r>
      <rPr>
        <sz val="10"/>
        <rFont val="Arial"/>
        <family val="2"/>
      </rPr>
      <t xml:space="preserve"> The rates and how they are applied should not be averaged to get one fringe cost percentage. Complex calculations should be described/provided in the Additional Explanation section below. 
</t>
    </r>
    <r>
      <rPr>
        <b/>
        <sz val="10"/>
        <rFont val="Arial"/>
        <family val="2"/>
      </rPr>
      <t>3.</t>
    </r>
    <r>
      <rPr>
        <sz val="10"/>
        <rFont val="Arial"/>
        <family val="2"/>
      </rPr>
      <t xml:space="preserve"> The fringe benefit rates should be applied to all positions, regardless of whether those funds will be supported by Federal Share or Recipient Cost Share.</t>
    </r>
    <r>
      <rPr>
        <b/>
        <sz val="10"/>
        <rFont val="Arial"/>
        <family val="2"/>
      </rPr>
      <t/>
    </r>
  </si>
  <si>
    <t>Labor Type</t>
  </si>
  <si>
    <t>Personnel Costs</t>
  </si>
  <si>
    <t>Rate</t>
  </si>
  <si>
    <t>Total</t>
  </si>
  <si>
    <r>
      <t xml:space="preserve">EXAMPLE!!! </t>
    </r>
    <r>
      <rPr>
        <sz val="10"/>
        <color indexed="10"/>
        <rFont val="Arial"/>
        <family val="2"/>
      </rPr>
      <t>Sr. Engineer</t>
    </r>
  </si>
  <si>
    <t>Total Personnel</t>
  </si>
  <si>
    <t>Total:</t>
  </si>
  <si>
    <t>Additional Explanation (as necessary): Please use this box (or an attachment) to list the elements that comprise your fringe benefits and how they are applied to your base (e.g. Personnel) to arrive at your fringe benefit rate.</t>
  </si>
  <si>
    <t>A federally approved fringe benefit rate agreement, or a proposed rate supported and agreed upon by DOE for estimating purposes is required at the time of award negotiation if reimbursement for fringe benefits is requested.  Please check (X) the box below to certify this is true.</t>
  </si>
  <si>
    <t>_____ A fringe benefit rate has been negotiated with, or approved by, a federal government agency. A copy of the latest rate agreement is/was included with the project application.</t>
  </si>
  <si>
    <t xml:space="preserve">subtotal </t>
  </si>
  <si>
    <t>Purpose of Travel</t>
  </si>
  <si>
    <t>Depart From</t>
  </si>
  <si>
    <t>Destination</t>
  </si>
  <si>
    <t>No. of Days</t>
  </si>
  <si>
    <t>No. of Travelers</t>
  </si>
  <si>
    <t>Lodging per Traveler</t>
  </si>
  <si>
    <t>Flight per Traveler</t>
  </si>
  <si>
    <t>Vehicle per Traveler</t>
  </si>
  <si>
    <t>Per Diem Per Traveler</t>
  </si>
  <si>
    <t>Cost per Trip</t>
  </si>
  <si>
    <t>Basis for Estimating Costs</t>
  </si>
  <si>
    <r>
      <t>EXAMPLE!!!</t>
    </r>
    <r>
      <rPr>
        <sz val="10"/>
        <color indexed="10"/>
        <rFont val="Arial"/>
        <family val="2"/>
      </rPr>
      <t xml:space="preserve">  Visit to PV manufacturer</t>
    </r>
  </si>
  <si>
    <t>Current GSA POV rates (.0625/mi), est parking rates, 2023 GSA lodging (89/day) and ME&amp;I rates (44.25/travel day)</t>
  </si>
  <si>
    <t>Budget Period 1 Total</t>
  </si>
  <si>
    <t>Project Total</t>
  </si>
  <si>
    <t>Project total</t>
  </si>
  <si>
    <t>Department/title</t>
  </si>
  <si>
    <t>Number of Hours</t>
  </si>
  <si>
    <t>Hourly Pay rate</t>
  </si>
  <si>
    <t>Fleet Services Technicians, 2 employees</t>
  </si>
  <si>
    <t>Install AFV system on 10 vehicles (8 hours x 2 technicians x 10 vehicles)</t>
  </si>
  <si>
    <t>Public Works Laborers, 5 employees</t>
  </si>
  <si>
    <r>
      <t>INSTRUCTIONS - PLEASE READ!!!</t>
    </r>
    <r>
      <rPr>
        <b/>
        <sz val="10"/>
        <rFont val="Arial"/>
        <family val="2"/>
      </rPr>
      <t xml:space="preserve">
1.</t>
    </r>
    <r>
      <rPr>
        <sz val="10"/>
        <rFont val="Arial"/>
        <family val="2"/>
      </rPr>
      <t xml:space="preserve"> List project costs solely for employees of the entity completing this form.  All personnel costs for subrecipients and vendors must be included under Contractual.
</t>
    </r>
    <r>
      <rPr>
        <b/>
        <sz val="10"/>
        <rFont val="Arial"/>
        <family val="2"/>
      </rPr>
      <t>2.</t>
    </r>
    <r>
      <rPr>
        <sz val="10"/>
        <rFont val="Arial"/>
        <family val="2"/>
      </rPr>
      <t xml:space="preserve"> All personnel should be identified by position title and not employee name. Enter the amount of time (e.g., hours or % of time) and the base pay rate and the total direct personnel compensation will automatically calculate. Rate basis (e.g., actual salary, labor distribution report, state civil service rates, etc.) must also be identified.
</t>
    </r>
    <r>
      <rPr>
        <b/>
        <sz val="10"/>
        <rFont val="Arial"/>
        <family val="2"/>
      </rPr>
      <t>3.</t>
    </r>
    <r>
      <rPr>
        <sz val="10"/>
        <rFont val="Arial"/>
        <family val="2"/>
      </rPr>
      <t xml:space="preserve"> If loaded labor rates are utilized, a description of the costs the loaded rate is comprised of must be included in the Additional Explanation section below. DOE must review all components of the loaded labor rate for reasonableness and unallowable costs (e.g. fee or profit). 
</t>
    </r>
    <r>
      <rPr>
        <b/>
        <sz val="10"/>
        <rFont val="Arial"/>
        <family val="2"/>
      </rPr>
      <t>4.</t>
    </r>
    <r>
      <rPr>
        <sz val="10"/>
        <rFont val="Arial"/>
        <family val="2"/>
      </rPr>
      <t xml:space="preserve"> If a position and hours are attributed to multiple employees (e.g. Technician working 4000 hours) the number of employees for that position title must be identified.  </t>
    </r>
  </si>
  <si>
    <t>Rate Basis</t>
  </si>
  <si>
    <t>Actual Salary</t>
  </si>
  <si>
    <t>Actual Salary, projected raise</t>
  </si>
  <si>
    <t>Fringe Benefits</t>
  </si>
  <si>
    <r>
      <t>INSTRUCTIONS - PLEASE READ!!!</t>
    </r>
    <r>
      <rPr>
        <b/>
        <sz val="10"/>
        <rFont val="Arial"/>
        <family val="2"/>
      </rPr>
      <t xml:space="preserve">
1. </t>
    </r>
    <r>
      <rPr>
        <sz val="10"/>
        <rFont val="Arial"/>
        <family val="2"/>
      </rPr>
      <t xml:space="preserve"> Examples of Purpose of Travel are subrecipient site visits, community meetings, project mgmt. meetings, etc. Examples of Basis for Estimating Costs are past trips, travel quotes, GSA rates, etc.   
</t>
    </r>
    <r>
      <rPr>
        <b/>
        <sz val="10"/>
        <rFont val="Arial"/>
        <family val="2"/>
      </rPr>
      <t>2.</t>
    </r>
    <r>
      <rPr>
        <sz val="10"/>
        <rFont val="Arial"/>
        <family val="2"/>
      </rPr>
      <t xml:space="preserve">  All listed travel must be necessary for performance of the Project Objectives.
</t>
    </r>
    <r>
      <rPr>
        <b/>
        <sz val="10"/>
        <rFont val="Arial"/>
        <family val="2"/>
      </rPr>
      <t>3.</t>
    </r>
    <r>
      <rPr>
        <sz val="10"/>
        <rFont val="Arial"/>
        <family val="2"/>
      </rPr>
      <t xml:space="preserve"> Federal travel regulations are contained within the applicable cost principles for all entity types.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</si>
  <si>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A computing device is a supply if the acquisition cost is less than the lesser of the capitalization level established by the non-Federal entity for financial statement purposes or $5,000, regardless of the length of its useful life. 
</t>
    </r>
    <r>
      <rPr>
        <b/>
        <sz val="10"/>
        <rFont val="Arial"/>
        <family val="2"/>
      </rPr>
      <t>2.</t>
    </r>
    <r>
      <rPr>
        <sz val="10"/>
        <rFont val="Arial"/>
        <family val="2"/>
      </rPr>
      <t xml:space="preserve"> List all proposed supplies below, providing a basis of costs (e.g. vendor quotes, catalog prices, prior invoices, etc.). Briefly justify the need for the Supplies as they apply to the  Project Objectives. 
</t>
    </r>
    <r>
      <rPr>
        <b/>
        <sz val="10"/>
        <rFont val="Arial"/>
        <family val="2"/>
      </rPr>
      <t>3.</t>
    </r>
    <r>
      <rPr>
        <sz val="10"/>
        <rFont val="Arial"/>
        <family val="2"/>
      </rPr>
      <t xml:space="preserve"> Multiple supply items valued at $5,000 or less used to assemble an equipment item with a value greater than $5,000 with a useful life of more than one year should be included on the equipment tab. If supply items and costs are ambiguous in nature, contact your DOE representative for proper categorization.  
</t>
    </r>
    <r>
      <rPr>
        <b/>
        <sz val="10"/>
        <rFont val="Arial"/>
        <family val="2"/>
      </rPr>
      <t>4.</t>
    </r>
    <r>
      <rPr>
        <sz val="10"/>
        <rFont val="Arial"/>
        <family val="2"/>
      </rPr>
      <t xml:space="preserve"> Add rows as needed. If rows are added, formulas/calculations may need to be adjusted by the preparer. </t>
    </r>
  </si>
  <si>
    <t>Qty</t>
  </si>
  <si>
    <t xml:space="preserve">Unit Cost         </t>
  </si>
  <si>
    <t xml:space="preserve">Total Cost             </t>
  </si>
  <si>
    <t>Basis of Cost</t>
  </si>
  <si>
    <t>Justification of need</t>
  </si>
  <si>
    <r>
      <t xml:space="preserve">EXAMPLE!!! </t>
    </r>
    <r>
      <rPr>
        <sz val="10"/>
        <color indexed="10"/>
        <rFont val="Arial"/>
        <family val="2"/>
      </rPr>
      <t xml:space="preserve"> Wireless DAS components</t>
    </r>
  </si>
  <si>
    <t>Catalog price</t>
  </si>
  <si>
    <t>For Alpha prototype - Task 2.4</t>
  </si>
  <si>
    <t>estimate based on prior work</t>
  </si>
  <si>
    <t>Additional Explanation (as needed):</t>
  </si>
  <si>
    <t>Equipment Item</t>
  </si>
  <si>
    <r>
      <t xml:space="preserve">EXAMPLE!!!   </t>
    </r>
    <r>
      <rPr>
        <sz val="10"/>
        <color indexed="10"/>
        <rFont val="Arial"/>
        <family val="2"/>
      </rPr>
      <t>Thermal shock chamber</t>
    </r>
  </si>
  <si>
    <t>Vendor Quote - Attached</t>
  </si>
  <si>
    <t>Reliability testing of PV modules- Task 4.3</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</si>
  <si>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Equipment means tangible property (including information technology systems) having a useful life of more than one year and a per-unit acquisition cost which equals or exceeds the lesser of the capitalization level established by the non-Federal entity for financial statement purposes, or $5,000. You may refer to the applicable Federal regulations in 2 CFR 200 for specific equipment definitions and treatment. 
</t>
    </r>
    <r>
      <rPr>
        <b/>
        <sz val="10"/>
        <rFont val="Arial"/>
        <family val="2"/>
      </rPr>
      <t xml:space="preserve">2. </t>
    </r>
    <r>
      <rPr>
        <sz val="10"/>
        <rFont val="Arial"/>
        <family val="2"/>
      </rPr>
      <t xml:space="preserve">List all equipment below, providing a basis of cost (e.g. vendor quotes, catalog prices, prior invoices, etc.). Briefly justify items as they apply to the Project Objectives. If it is existing equipment, provide logical support for the estimated value shown. </t>
    </r>
    <r>
      <rPr>
        <b/>
        <sz val="10"/>
        <rFont val="Arial"/>
        <family val="2"/>
      </rPr>
      <t xml:space="preserve">
3.</t>
    </r>
    <r>
      <rPr>
        <sz val="10"/>
        <rFont val="Arial"/>
        <family val="2"/>
      </rPr>
      <t xml:space="preserve"> During award negotiations, provide a vendor quote for all equipment items over $5,000 in price. If the vendor quote is not an exact price match, provide an explanation in the additional explanation section below. If a vendor quote is not practical, such as for a piece of equipment that is purpose-built, first of its kind, or otherwise not available off the shelf, provide a detailed engineering estimate for how the cost estimate was derived.</t>
    </r>
  </si>
  <si>
    <t>EXAMPLE!!!   Personal Computer</t>
  </si>
  <si>
    <t>dedicated worker needs updated pc to execute scope efficiently</t>
  </si>
  <si>
    <t>Personnel</t>
  </si>
  <si>
    <t>f. Contractual</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</si>
  <si>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The entity completing this form must provide all costs related to sub-recipients, vendors, and FFRDC partners in the applicable boxes below.  
</t>
    </r>
    <r>
      <rPr>
        <b/>
        <sz val="10"/>
        <rFont val="Arial"/>
        <family val="2"/>
      </rPr>
      <t>2.</t>
    </r>
    <r>
      <rPr>
        <sz val="10"/>
        <rFont val="Arial"/>
        <family val="2"/>
      </rPr>
      <t xml:space="preserve"> </t>
    </r>
    <r>
      <rPr>
        <u/>
        <sz val="10"/>
        <rFont val="Arial"/>
        <family val="2"/>
      </rPr>
      <t>Sub-recipients (partners, sub-awardees): Subrecipients shall submit a Budget Justification describing all project costs and calculations when their total proposed budget exceeds either (1) $250,000 or (2) 25% of total award costs.</t>
    </r>
    <r>
      <rPr>
        <sz val="10"/>
        <rFont val="Arial"/>
        <family val="2"/>
      </rPr>
      <t xml:space="preserve"> 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vendor status. 
</t>
    </r>
    <r>
      <rPr>
        <b/>
        <sz val="10"/>
        <rFont val="Arial"/>
        <family val="2"/>
      </rPr>
      <t>3.</t>
    </r>
    <r>
      <rPr>
        <sz val="10"/>
        <rFont val="Arial"/>
        <family val="2"/>
      </rPr>
      <t xml:space="preserve"> </t>
    </r>
    <r>
      <rPr>
        <u/>
        <sz val="10"/>
        <rFont val="Arial"/>
        <family val="2"/>
      </rPr>
      <t>Vendors (including contractors)</t>
    </r>
    <r>
      <rPr>
        <sz val="10"/>
        <rFont val="Arial"/>
        <family val="2"/>
      </rPr>
      <t xml:space="preserve">: List all vendors and contractors supplying commercial supplies or services used to support the project. For each Vendor cost with total project costs of $250,000 or more, a Vendor quote must be provided. A vendor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vendor status. 
</t>
    </r>
    <r>
      <rPr>
        <b/>
        <sz val="10"/>
        <rFont val="Arial"/>
        <family val="2"/>
      </rPr>
      <t>4.</t>
    </r>
    <r>
      <rPr>
        <sz val="10"/>
        <rFont val="Arial"/>
        <family val="2"/>
      </rPr>
      <t xml:space="preserve"> </t>
    </r>
    <r>
      <rPr>
        <u/>
        <sz val="10"/>
        <rFont val="Arial"/>
        <family val="2"/>
      </rPr>
      <t>Federal Funded Research and Development Centers (FFRDCs):</t>
    </r>
    <r>
      <rPr>
        <sz val="10"/>
        <rFont val="Arial"/>
        <family val="2"/>
      </rPr>
      <t xml:space="preserve"> FFRDCs must submit a signed Field Work Proposal during award application. The award recipient may allow the FFRDC to provide this information directly to DOE, however project costs must also be provided below.</t>
    </r>
  </si>
  <si>
    <t>Sub-Recipient
Name/Organization</t>
  </si>
  <si>
    <t>Sub-total</t>
  </si>
  <si>
    <t>Vendor 
Name/Organization</t>
  </si>
  <si>
    <t>SUB TOTAL  Equipment Cost &gt;&gt;&gt;&gt;&gt;&gt;</t>
  </si>
  <si>
    <t>SUB TOTAL Supplies Cost &gt;&gt;&gt;&gt;&gt;</t>
  </si>
  <si>
    <t>SUB TOTAL Station Contractual Cost &gt;&gt;&gt;&gt;&gt;&gt;</t>
  </si>
  <si>
    <t>EXAMPLE!!!  XYZ Corp.</t>
  </si>
  <si>
    <t>EXAMPLE!!!  ABC Corp.</t>
  </si>
  <si>
    <t>Purpose</t>
  </si>
  <si>
    <t>Cost estimate based on personnel hours.</t>
  </si>
  <si>
    <t xml:space="preserve">Partner to develop optimal lens for Gen 2 product. </t>
  </si>
  <si>
    <t>Estimate provided by vendor.</t>
  </si>
  <si>
    <t xml:space="preserve">Vendor for developing robotics to perform lens inspection. </t>
  </si>
  <si>
    <t>General Description and SOPO Task #</t>
  </si>
  <si>
    <t xml:space="preserve"> Cost             </t>
  </si>
  <si>
    <r>
      <t xml:space="preserve">EXAMPLE!!! </t>
    </r>
    <r>
      <rPr>
        <sz val="10"/>
        <color indexed="10"/>
        <rFont val="Arial"/>
        <family val="2"/>
      </rPr>
      <t xml:space="preserve"> Grad student tuition - tasks 1-3</t>
    </r>
  </si>
  <si>
    <t>Established UCD costs</t>
  </si>
  <si>
    <t xml:space="preserve">Support of graduate students working on project </t>
  </si>
  <si>
    <t>Other Direct Costs</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</si>
  <si>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(if an indirect rate is being applied for this project).  Examples are: tuition, printing costs, etc. which can be directly charged to the project and are not duplicated in indirect costs (overhead costs).
</t>
    </r>
    <r>
      <rPr>
        <b/>
        <sz val="10"/>
        <rFont val="Arial"/>
        <family val="2"/>
      </rPr>
      <t>2.</t>
    </r>
    <r>
      <rPr>
        <sz val="10"/>
        <rFont val="Arial"/>
        <family val="2"/>
      </rPr>
      <t xml:space="preserve"> Basis of cost are items such as vendor quotes, prior purchases of similar or like items, published price list, etc.</t>
    </r>
  </si>
  <si>
    <t xml:space="preserve">Explanation of BASE </t>
  </si>
  <si>
    <t>Provide ONLY Applicable Rates:</t>
  </si>
  <si>
    <t>Overhead Rate</t>
  </si>
  <si>
    <t>General &amp; Administrative (G&amp;A)</t>
  </si>
  <si>
    <t>FCCM Rate, if applicable</t>
  </si>
  <si>
    <t>OTHER Indirect Rate</t>
  </si>
  <si>
    <t>Indirect Costs (As Applicable):</t>
  </si>
  <si>
    <t>FCCM Costs, if applicable</t>
  </si>
  <si>
    <t xml:space="preserve"> OTHER Indirect Costs</t>
  </si>
  <si>
    <t>Total indirect costs requested:</t>
  </si>
  <si>
    <t>You must provide an explanation (below or in a separate attachment) and show how your indirect cost rate was applied to this budget in order to come up with the indirect costs shown.</t>
  </si>
  <si>
    <t>Indirect Costs</t>
  </si>
  <si>
    <t>Project Cost</t>
  </si>
  <si>
    <t xml:space="preserve">A federally approved indirect rate agreement, or rate proposed (supported and agreed upon by DOE for estimating purposes) is required if reimbursement of indirect costs is requested.  Please check (X) the box below to certify this is true.  </t>
  </si>
  <si>
    <t xml:space="preserve">______ An  indirect rate has been approved or negotiated with a federal government agency.  A  copy of the latest rate agreement is included with this application, and will be provided electronically to the Contracting Officer for this project.
Additionally, any non-Federal entity that has never received a negotiated indirect cost rate, except for those non-Federal entities described in Appendix VII to Part 200—States and Local Government and Indian Tribe Indirect Cost Proposals, paragraph D.1.b, may elect to charge a de minimis rate of 10% of modified total direct costs (MTDC) which may be used indefinitely. As described in §200.403 Factors affecting allowability of costs, costs must be consistently charged as either indirect or direct costs, but may not be double charged or inconsistently charged as both. If chosen, this methodology once elected must be used consistently for all Federal awards until such time as a non-Federal entity chooses to negotiate for a rate, which the non-Federal entity may apply to do at any time. </t>
  </si>
  <si>
    <t xml:space="preserve">Additional Explanation: </t>
  </si>
  <si>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Fill out the table below to indicate how your indirect costs are calculated. Use the box below to provide additional explanation regarding your indirect rate calculation.  
</t>
    </r>
    <r>
      <rPr>
        <b/>
        <sz val="10"/>
        <rFont val="Arial"/>
        <family val="2"/>
      </rPr>
      <t>2.</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project contact before filling out this section. 
</t>
    </r>
    <r>
      <rPr>
        <b/>
        <sz val="10"/>
        <rFont val="Arial"/>
        <family val="2"/>
      </rPr>
      <t>3.</t>
    </r>
    <r>
      <rPr>
        <sz val="10"/>
        <rFont val="Arial"/>
        <family val="2"/>
      </rPr>
      <t xml:space="preserve"> The indirect rate should be applied to both the Federal Share and Recipient Cost Share.</t>
    </r>
  </si>
  <si>
    <t>Applicant share</t>
  </si>
  <si>
    <t xml:space="preserve"> Cost share split ($) &gt;&gt;&gt;</t>
  </si>
  <si>
    <t xml:space="preserve"> Cost share split (%) &gt;&gt;&gt;</t>
  </si>
  <si>
    <t>Applicant information; fill in data</t>
  </si>
  <si>
    <t xml:space="preserve">Input costs only in categories (tabs) that are necessary for your project. Vehicle purchase projects often have costs only in the Equipment tab. Outreach projects often do not include any Equipment or Contractual costs. Not all agencies use Fringe and Indirect rates. 
Estimates are acceptable if necessary; price quotes are preferred. Ensure you include all planned expenses. Reasonbable contingency planning costs are acceptable for station installation projects. </t>
  </si>
  <si>
    <t xml:space="preserve">Overhead Costs </t>
  </si>
  <si>
    <t>G&amp;A Costs (direct cost ($) * applicable indirect rate (%) above)</t>
  </si>
  <si>
    <t>Refer to the top section in each tab for specific instructions per cost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</si>
</sst>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quot;$&quot;#,##0.00"/>
    <numFmt numFmtId="165" formatCode="00000\-0000"/>
    <numFmt numFmtId="166" formatCode="mm/dd/yy;@"/>
    <numFmt numFmtId="167" formatCode="&quot;$&quot;#,##0.00;[Red]&quot;$&quot;#,##0.00"/>
    <numFmt numFmtId="168" formatCode="#,##0.00;[Red]#,##0.00"/>
    <numFmt numFmtId="169" formatCode="&quot;$&quot;#,##0"/>
    <numFmt numFmtId="170" formatCode="_(&quot;$&quot;* #,##0_);_(&quot;$&quot;* \(#,##0\);_(&quot;$&quot;* &quot;-&quot;??_);_(@_)"/>
    <numFmt numFmtId="171" formatCode="0.0%"/>
  </numFmts>
  <fonts count="32" x14ac:knownFonts="1">
    <font>
      <sz val="11"/>
      <color theme="1"/>
      <name val="Calibri"/>
      <family val="2"/>
      <scheme val="minor"/>
    </font>
    <font>
      <sz val="8"/>
      <name val="Calibri"/>
      <family val="2"/>
    </font>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9"/>
      <name val="Calibri"/>
      <family val="2"/>
      <scheme val="minor"/>
    </font>
    <font>
      <b/>
      <sz val="15"/>
      <color theme="3"/>
      <name val="Calibri"/>
      <family val="2"/>
      <scheme val="minor"/>
    </font>
    <font>
      <b/>
      <sz val="11"/>
      <color rgb="FF000000"/>
      <name val="Calibri"/>
      <family val="2"/>
      <scheme val="minor"/>
    </font>
    <font>
      <b/>
      <sz val="14"/>
      <color theme="1"/>
      <name val="Calibri"/>
      <family val="2"/>
      <scheme val="minor"/>
    </font>
    <font>
      <i/>
      <sz val="10"/>
      <color theme="1"/>
      <name val="Calibri"/>
      <family val="2"/>
      <scheme val="minor"/>
    </font>
    <font>
      <b/>
      <sz val="11"/>
      <color rgb="FFFF0000"/>
      <name val="Calibri"/>
      <family val="2"/>
      <scheme val="minor"/>
    </font>
    <font>
      <sz val="10"/>
      <color rgb="FFFF0000"/>
      <name val="Calibri"/>
      <family val="2"/>
      <scheme val="minor"/>
    </font>
    <font>
      <sz val="10"/>
      <color theme="1"/>
      <name val="Calibri"/>
      <family val="2"/>
      <scheme val="minor"/>
    </font>
    <font>
      <b/>
      <sz val="10"/>
      <color theme="1"/>
      <name val="Calibri"/>
      <family val="2"/>
      <scheme val="minor"/>
    </font>
    <font>
      <b/>
      <sz val="10"/>
      <color rgb="FFFF0000"/>
      <name val="Calibri"/>
      <family val="2"/>
      <scheme val="minor"/>
    </font>
    <font>
      <b/>
      <sz val="14"/>
      <color indexed="18"/>
      <name val="Arial"/>
      <family val="2"/>
    </font>
    <font>
      <b/>
      <sz val="10"/>
      <name val="Arial"/>
      <family val="2"/>
    </font>
    <font>
      <b/>
      <sz val="10"/>
      <color indexed="10"/>
      <name val="Arial"/>
      <family val="2"/>
    </font>
    <font>
      <sz val="10"/>
      <name val="Arial"/>
      <family val="2"/>
    </font>
    <font>
      <b/>
      <sz val="11"/>
      <color rgb="FFFF0000"/>
      <name val="Arial"/>
      <family val="2"/>
    </font>
    <font>
      <b/>
      <sz val="11"/>
      <name val="Arial"/>
      <family val="2"/>
    </font>
    <font>
      <sz val="11"/>
      <name val="Arial"/>
      <family val="2"/>
    </font>
    <font>
      <b/>
      <sz val="10"/>
      <color rgb="FFFF0000"/>
      <name val="Arial"/>
      <family val="2"/>
    </font>
    <font>
      <sz val="10"/>
      <color indexed="10"/>
      <name val="Arial"/>
      <family val="2"/>
    </font>
    <font>
      <sz val="11"/>
      <color rgb="FFFF0000"/>
      <name val="Arial"/>
      <family val="2"/>
    </font>
    <font>
      <sz val="10"/>
      <color rgb="FFFF0000"/>
      <name val="Arial"/>
      <family val="2"/>
    </font>
    <font>
      <sz val="8"/>
      <name val="Calibri"/>
      <family val="2"/>
      <scheme val="minor"/>
    </font>
    <font>
      <u/>
      <sz val="10"/>
      <name val="Arial"/>
      <family val="2"/>
    </font>
    <font>
      <b/>
      <sz val="10"/>
      <color indexed="8"/>
      <name val="Arial"/>
      <family val="2"/>
    </font>
    <font>
      <b/>
      <sz val="12"/>
      <name val="Calibri"/>
      <family val="2"/>
    </font>
    <font>
      <sz val="12"/>
      <name val="Arial"/>
      <family val="2"/>
    </font>
  </fonts>
  <fills count="15">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theme="9" tint="0.79998168889431442"/>
        <bgColor indexed="64"/>
      </patternFill>
    </fill>
    <fill>
      <patternFill patternType="solid">
        <fgColor rgb="FFFCE4D6"/>
        <bgColor indexed="64"/>
      </patternFill>
    </fill>
    <fill>
      <patternFill patternType="solid">
        <fgColor rgb="FFBDD7EE"/>
        <bgColor indexed="64"/>
      </patternFill>
    </fill>
    <fill>
      <patternFill patternType="solid">
        <fgColor rgb="FFFFFF00"/>
        <bgColor indexed="64"/>
      </patternFill>
    </fill>
    <fill>
      <patternFill patternType="solid">
        <fgColor rgb="FFBFBFBF"/>
        <bgColor indexed="64"/>
      </patternFill>
    </fill>
    <fill>
      <patternFill patternType="solid">
        <fgColor theme="8" tint="0.79998168889431442"/>
        <bgColor theme="8" tint="0.79998168889431442"/>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rgb="FF000000"/>
      </bottom>
      <diagonal/>
    </border>
    <border>
      <left/>
      <right style="medium">
        <color indexed="64"/>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10"/>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thin">
        <color indexed="64"/>
      </left>
      <right style="medium">
        <color indexed="64"/>
      </right>
      <top/>
      <bottom style="medium">
        <color indexed="1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rgb="FF000000"/>
      </right>
      <top style="medium">
        <color rgb="FF000000"/>
      </top>
      <bottom style="medium">
        <color rgb="FF000000"/>
      </bottom>
      <diagonal/>
    </border>
    <border>
      <left style="medium">
        <color indexed="64"/>
      </left>
      <right style="thin">
        <color indexed="64"/>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medium">
        <color indexed="64"/>
      </right>
      <top style="thin">
        <color indexed="64"/>
      </top>
      <bottom style="medium">
        <color indexed="10"/>
      </bottom>
      <diagonal/>
    </border>
    <border>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style="thin">
        <color indexed="64"/>
      </left>
      <right/>
      <top style="medium">
        <color indexed="64"/>
      </top>
      <bottom style="medium">
        <color indexed="64"/>
      </bottom>
      <diagonal/>
    </border>
    <border>
      <left style="thin">
        <color theme="8" tint="0.39997558519241921"/>
      </left>
      <right/>
      <top style="medium">
        <color indexed="64"/>
      </top>
      <bottom/>
      <diagonal/>
    </border>
    <border>
      <left/>
      <right style="thin">
        <color theme="8" tint="0.39997558519241921"/>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style="medium">
        <color indexed="10"/>
      </top>
      <bottom/>
      <diagonal/>
    </border>
    <border>
      <left style="thin">
        <color indexed="64"/>
      </left>
      <right/>
      <top style="medium">
        <color indexed="10"/>
      </top>
      <bottom/>
      <diagonal/>
    </border>
    <border>
      <left style="thin">
        <color indexed="64"/>
      </left>
      <right/>
      <top style="thin">
        <color indexed="64"/>
      </top>
      <bottom/>
      <diagonal/>
    </border>
    <border>
      <left style="thin">
        <color indexed="64"/>
      </left>
      <right style="medium">
        <color indexed="64"/>
      </right>
      <top style="medium">
        <color indexed="10"/>
      </top>
      <bottom/>
      <diagonal/>
    </border>
    <border>
      <left style="medium">
        <color indexed="64"/>
      </left>
      <right/>
      <top style="medium">
        <color rgb="FF000000"/>
      </top>
      <bottom style="medium">
        <color indexed="64"/>
      </bottom>
      <diagonal/>
    </border>
    <border>
      <left style="thin">
        <color indexed="64"/>
      </left>
      <right style="medium">
        <color indexed="64"/>
      </right>
      <top/>
      <bottom/>
      <diagonal/>
    </border>
  </borders>
  <cellStyleXfs count="6">
    <xf numFmtId="0" fontId="0" fillId="0" borderId="0"/>
    <xf numFmtId="0" fontId="7" fillId="0" borderId="13" applyNumberFormat="0" applyFill="0" applyAlignment="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9" fillId="0" borderId="0"/>
  </cellStyleXfs>
  <cellXfs count="372">
    <xf numFmtId="0" fontId="0" fillId="0" borderId="0" xfId="0"/>
    <xf numFmtId="164" fontId="0" fillId="4" borderId="1" xfId="0" applyNumberFormat="1" applyFill="1" applyBorder="1"/>
    <xf numFmtId="0" fontId="0" fillId="0" borderId="0" xfId="0" applyProtection="1">
      <protection locked="0"/>
    </xf>
    <xf numFmtId="0" fontId="0" fillId="0" borderId="0" xfId="0" applyAlignment="1" applyProtection="1">
      <alignment wrapText="1"/>
      <protection locked="0"/>
    </xf>
    <xf numFmtId="164" fontId="0" fillId="0" borderId="0" xfId="0" applyNumberFormat="1" applyProtection="1">
      <protection locked="0"/>
    </xf>
    <xf numFmtId="168" fontId="0" fillId="0" borderId="0" xfId="0" applyNumberFormat="1" applyProtection="1">
      <protection locked="0"/>
    </xf>
    <xf numFmtId="0" fontId="0" fillId="3" borderId="2" xfId="0" applyFill="1" applyBorder="1" applyAlignment="1">
      <alignment wrapText="1"/>
    </xf>
    <xf numFmtId="164" fontId="0" fillId="3" borderId="5" xfId="0" applyNumberFormat="1" applyFill="1" applyBorder="1"/>
    <xf numFmtId="167" fontId="0" fillId="3" borderId="4" xfId="0" applyNumberFormat="1" applyFill="1" applyBorder="1"/>
    <xf numFmtId="165" fontId="0" fillId="0" borderId="0" xfId="0" applyNumberFormat="1" applyProtection="1">
      <protection locked="0"/>
    </xf>
    <xf numFmtId="0" fontId="0" fillId="2" borderId="3" xfId="0" applyFill="1" applyBorder="1"/>
    <xf numFmtId="164" fontId="0" fillId="4" borderId="5" xfId="0" applyNumberFormat="1" applyFill="1" applyBorder="1"/>
    <xf numFmtId="167" fontId="0" fillId="4" borderId="4" xfId="0" applyNumberFormat="1" applyFill="1" applyBorder="1"/>
    <xf numFmtId="164" fontId="5" fillId="4" borderId="1" xfId="0" applyNumberFormat="1" applyFont="1" applyFill="1" applyBorder="1"/>
    <xf numFmtId="167" fontId="0" fillId="4" borderId="1" xfId="0" applyNumberFormat="1" applyFill="1" applyBorder="1"/>
    <xf numFmtId="0" fontId="7" fillId="0" borderId="13" xfId="1"/>
    <xf numFmtId="0" fontId="3" fillId="5" borderId="15" xfId="0" applyFont="1" applyFill="1" applyBorder="1"/>
    <xf numFmtId="0" fontId="3" fillId="5" borderId="7" xfId="0" applyFont="1" applyFill="1" applyBorder="1"/>
    <xf numFmtId="0" fontId="3" fillId="5" borderId="8" xfId="0" applyFont="1" applyFill="1" applyBorder="1"/>
    <xf numFmtId="0" fontId="3" fillId="5" borderId="6" xfId="0" applyFont="1" applyFill="1" applyBorder="1"/>
    <xf numFmtId="0" fontId="0" fillId="0" borderId="9" xfId="0" applyBorder="1" applyAlignment="1">
      <alignment wrapText="1"/>
    </xf>
    <xf numFmtId="0" fontId="0" fillId="0" borderId="16" xfId="0" applyBorder="1"/>
    <xf numFmtId="164" fontId="5" fillId="4" borderId="17" xfId="0" applyNumberFormat="1" applyFont="1" applyFill="1" applyBorder="1"/>
    <xf numFmtId="0" fontId="0" fillId="0" borderId="9" xfId="0" applyBorder="1"/>
    <xf numFmtId="0" fontId="3" fillId="0" borderId="9" xfId="0" applyFont="1" applyBorder="1"/>
    <xf numFmtId="167" fontId="0" fillId="4" borderId="17" xfId="0" applyNumberFormat="1" applyFill="1" applyBorder="1"/>
    <xf numFmtId="0" fontId="0" fillId="0" borderId="11" xfId="0" applyBorder="1"/>
    <xf numFmtId="167" fontId="8" fillId="2" borderId="1" xfId="0" applyNumberFormat="1" applyFont="1" applyFill="1" applyBorder="1" applyAlignment="1">
      <alignment horizontal="left" vertical="center" wrapText="1"/>
    </xf>
    <xf numFmtId="0" fontId="0" fillId="0" borderId="16" xfId="0" applyBorder="1" applyAlignment="1">
      <alignment wrapText="1"/>
    </xf>
    <xf numFmtId="0" fontId="9" fillId="0" borderId="0" xfId="0" applyFont="1"/>
    <xf numFmtId="0" fontId="10" fillId="0" borderId="0" xfId="0" applyFont="1"/>
    <xf numFmtId="14" fontId="0" fillId="0" borderId="0" xfId="0" applyNumberFormat="1"/>
    <xf numFmtId="0" fontId="0" fillId="3" borderId="14" xfId="0" applyFill="1" applyBorder="1"/>
    <xf numFmtId="0" fontId="4" fillId="0" borderId="15" xfId="0" applyFont="1" applyBorder="1"/>
    <xf numFmtId="0" fontId="4" fillId="0" borderId="7" xfId="0" applyFont="1" applyBorder="1" applyAlignment="1">
      <alignment wrapText="1"/>
    </xf>
    <xf numFmtId="164" fontId="4" fillId="0" borderId="7" xfId="0" applyNumberFormat="1" applyFont="1" applyBorder="1"/>
    <xf numFmtId="0" fontId="4" fillId="0" borderId="10" xfId="0" applyFont="1" applyBorder="1"/>
    <xf numFmtId="0" fontId="4" fillId="0" borderId="11" xfId="0" applyFont="1" applyBorder="1" applyAlignment="1">
      <alignment wrapText="1"/>
    </xf>
    <xf numFmtId="164" fontId="0" fillId="4" borderId="1" xfId="0" applyNumberFormat="1" applyFill="1" applyBorder="1" applyAlignment="1">
      <alignment wrapText="1"/>
    </xf>
    <xf numFmtId="0" fontId="11" fillId="0" borderId="0" xfId="0" applyFont="1" applyAlignment="1">
      <alignment vertical="top"/>
    </xf>
    <xf numFmtId="0" fontId="0" fillId="0" borderId="0" xfId="0" applyAlignment="1">
      <alignment wrapText="1"/>
    </xf>
    <xf numFmtId="0" fontId="12" fillId="0" borderId="22" xfId="0" applyFont="1" applyBorder="1" applyAlignment="1">
      <alignment wrapText="1"/>
    </xf>
    <xf numFmtId="0" fontId="13" fillId="6" borderId="23" xfId="0" applyFont="1" applyFill="1" applyBorder="1" applyAlignment="1">
      <alignment wrapText="1"/>
    </xf>
    <xf numFmtId="0" fontId="13" fillId="4" borderId="21" xfId="0" applyFont="1" applyFill="1" applyBorder="1" applyAlignment="1">
      <alignment wrapText="1"/>
    </xf>
    <xf numFmtId="0" fontId="4" fillId="0" borderId="19" xfId="0" applyFont="1" applyBorder="1" applyAlignment="1">
      <alignment wrapText="1"/>
    </xf>
    <xf numFmtId="0" fontId="0" fillId="0" borderId="0" xfId="0" applyAlignment="1">
      <alignment horizontal="right" wrapText="1"/>
    </xf>
    <xf numFmtId="0" fontId="0" fillId="3" borderId="26" xfId="0" applyFill="1" applyBorder="1"/>
    <xf numFmtId="167" fontId="0" fillId="3" borderId="27" xfId="0" applyNumberFormat="1" applyFill="1" applyBorder="1"/>
    <xf numFmtId="0" fontId="0" fillId="8" borderId="24" xfId="0" applyFill="1" applyBorder="1" applyAlignment="1" applyProtection="1">
      <alignment wrapText="1"/>
      <protection locked="0"/>
    </xf>
    <xf numFmtId="9" fontId="0" fillId="7" borderId="25" xfId="0" applyNumberFormat="1" applyFill="1" applyBorder="1" applyProtection="1">
      <protection locked="0"/>
    </xf>
    <xf numFmtId="0" fontId="0" fillId="0" borderId="9" xfId="0" applyBorder="1" applyAlignment="1">
      <alignment horizontal="right"/>
    </xf>
    <xf numFmtId="0" fontId="0" fillId="0" borderId="10" xfId="0" applyBorder="1" applyAlignment="1">
      <alignment horizontal="right"/>
    </xf>
    <xf numFmtId="0" fontId="0" fillId="0" borderId="9" xfId="0" applyBorder="1" applyAlignment="1">
      <alignment horizontal="right" wrapText="1"/>
    </xf>
    <xf numFmtId="0" fontId="0" fillId="0" borderId="28" xfId="0" applyBorder="1"/>
    <xf numFmtId="0" fontId="0" fillId="0" borderId="29" xfId="0" applyBorder="1"/>
    <xf numFmtId="0" fontId="5" fillId="6" borderId="1" xfId="0" applyFont="1" applyFill="1" applyBorder="1" applyAlignment="1">
      <alignment horizontal="left" wrapText="1"/>
    </xf>
    <xf numFmtId="165" fontId="6" fillId="6" borderId="30" xfId="0" applyNumberFormat="1" applyFont="1" applyFill="1" applyBorder="1" applyAlignment="1">
      <alignment horizontal="left"/>
    </xf>
    <xf numFmtId="166" fontId="5" fillId="6" borderId="17" xfId="0" applyNumberFormat="1" applyFont="1" applyFill="1" applyBorder="1" applyAlignment="1">
      <alignment horizontal="left" wrapText="1"/>
    </xf>
    <xf numFmtId="0" fontId="13" fillId="7" borderId="31" xfId="0" applyFont="1" applyFill="1" applyBorder="1" applyAlignment="1">
      <alignment horizontal="left" wrapText="1"/>
    </xf>
    <xf numFmtId="49" fontId="16" fillId="0" borderId="11" xfId="0" applyNumberFormat="1" applyFont="1" applyBorder="1" applyAlignment="1">
      <alignment horizontal="center" vertical="center" wrapText="1"/>
    </xf>
    <xf numFmtId="0" fontId="20" fillId="0" borderId="0" xfId="0" applyFont="1" applyAlignment="1">
      <alignment horizontal="left" vertical="center" wrapText="1"/>
    </xf>
    <xf numFmtId="49" fontId="21" fillId="12" borderId="2" xfId="5" applyNumberFormat="1" applyFont="1" applyFill="1" applyBorder="1" applyAlignment="1">
      <alignment horizontal="center" vertical="center" wrapText="1"/>
    </xf>
    <xf numFmtId="9" fontId="23" fillId="13" borderId="34" xfId="5" applyNumberFormat="1" applyFont="1" applyFill="1" applyBorder="1" applyAlignment="1">
      <alignment horizontal="left" vertical="center" wrapText="1"/>
    </xf>
    <xf numFmtId="6" fontId="25" fillId="13" borderId="1" xfId="5" applyNumberFormat="1" applyFont="1" applyFill="1" applyBorder="1" applyAlignment="1">
      <alignment horizontal="center" vertical="center" wrapText="1"/>
    </xf>
    <xf numFmtId="9" fontId="25" fillId="13" borderId="1" xfId="5" applyNumberFormat="1" applyFont="1" applyFill="1" applyBorder="1" applyAlignment="1">
      <alignment horizontal="center" vertical="center" wrapText="1"/>
    </xf>
    <xf numFmtId="169" fontId="25" fillId="13" borderId="17" xfId="5" applyNumberFormat="1" applyFont="1" applyFill="1" applyBorder="1" applyAlignment="1">
      <alignment horizontal="center" vertical="center" wrapText="1"/>
    </xf>
    <xf numFmtId="49" fontId="21" fillId="13" borderId="3" xfId="5" applyNumberFormat="1" applyFont="1" applyFill="1" applyBorder="1" applyAlignment="1">
      <alignment horizontal="right" vertical="center" wrapText="1"/>
    </xf>
    <xf numFmtId="169" fontId="17" fillId="13" borderId="35" xfId="5" applyNumberFormat="1" applyFont="1" applyFill="1" applyBorder="1" applyAlignment="1">
      <alignment horizontal="center" vertical="center" wrapText="1"/>
    </xf>
    <xf numFmtId="9" fontId="17" fillId="13" borderId="35" xfId="5" applyNumberFormat="1" applyFont="1" applyFill="1" applyBorder="1" applyAlignment="1">
      <alignment horizontal="center" vertical="center" wrapText="1"/>
    </xf>
    <xf numFmtId="49" fontId="19" fillId="0" borderId="0" xfId="0" applyNumberFormat="1" applyFont="1" applyAlignment="1">
      <alignment horizontal="left" vertical="center" wrapText="1"/>
    </xf>
    <xf numFmtId="49" fontId="19" fillId="0" borderId="0" xfId="0" applyNumberFormat="1" applyFont="1" applyAlignment="1">
      <alignment horizontal="center" vertical="center" wrapText="1"/>
    </xf>
    <xf numFmtId="164" fontId="19" fillId="0" borderId="0" xfId="0" applyNumberFormat="1" applyFont="1" applyAlignment="1">
      <alignment horizontal="center" vertical="center" wrapText="1"/>
    </xf>
    <xf numFmtId="169" fontId="19" fillId="0" borderId="0" xfId="0" applyNumberFormat="1" applyFont="1" applyAlignment="1">
      <alignment horizontal="center" vertical="center" wrapText="1"/>
    </xf>
    <xf numFmtId="1" fontId="19" fillId="0" borderId="0" xfId="0" applyNumberFormat="1" applyFont="1" applyAlignment="1">
      <alignment horizontal="center" vertical="center" wrapText="1"/>
    </xf>
    <xf numFmtId="49" fontId="21" fillId="12" borderId="33" xfId="5" applyNumberFormat="1" applyFont="1" applyFill="1" applyBorder="1" applyAlignment="1">
      <alignment horizontal="center" vertical="center" wrapText="1"/>
    </xf>
    <xf numFmtId="49" fontId="21" fillId="12" borderId="5" xfId="5" applyNumberFormat="1" applyFont="1" applyFill="1" applyBorder="1" applyAlignment="1">
      <alignment horizontal="center" vertical="center" wrapText="1"/>
    </xf>
    <xf numFmtId="0" fontId="19" fillId="14" borderId="10" xfId="0" applyFont="1" applyFill="1" applyBorder="1" applyAlignment="1" applyProtection="1">
      <alignment horizontal="left" vertical="center" wrapText="1"/>
      <protection locked="0"/>
    </xf>
    <xf numFmtId="0" fontId="19" fillId="14" borderId="11" xfId="0" applyFont="1" applyFill="1" applyBorder="1" applyAlignment="1" applyProtection="1">
      <alignment horizontal="left" vertical="center" wrapText="1"/>
      <protection locked="0"/>
    </xf>
    <xf numFmtId="0" fontId="19" fillId="14" borderId="12" xfId="0" applyFont="1" applyFill="1" applyBorder="1" applyAlignment="1" applyProtection="1">
      <alignment horizontal="left" vertical="center" wrapText="1"/>
      <protection locked="0"/>
    </xf>
    <xf numFmtId="0" fontId="16" fillId="0" borderId="0" xfId="0" applyFont="1" applyAlignment="1">
      <alignment horizontal="center" vertical="center" wrapText="1"/>
    </xf>
    <xf numFmtId="0" fontId="19" fillId="0" borderId="0" xfId="0" applyFont="1" applyAlignment="1">
      <alignment vertical="top" wrapText="1"/>
    </xf>
    <xf numFmtId="49" fontId="19" fillId="0" borderId="0" xfId="0" applyNumberFormat="1" applyFont="1" applyAlignment="1">
      <alignment horizontal="left" vertical="top" wrapText="1"/>
    </xf>
    <xf numFmtId="164" fontId="19" fillId="0" borderId="0" xfId="0" applyNumberFormat="1" applyFont="1" applyAlignment="1">
      <alignment horizontal="center" vertical="top" wrapText="1"/>
    </xf>
    <xf numFmtId="1" fontId="19" fillId="0" borderId="0" xfId="0" applyNumberFormat="1" applyFont="1" applyAlignment="1">
      <alignment horizontal="center" vertical="top" wrapText="1"/>
    </xf>
    <xf numFmtId="170" fontId="19" fillId="0" borderId="0" xfId="3" applyNumberFormat="1" applyFont="1" applyAlignment="1">
      <alignment horizontal="center" vertical="top" wrapText="1"/>
    </xf>
    <xf numFmtId="169" fontId="19" fillId="0" borderId="0" xfId="0" applyNumberFormat="1" applyFont="1" applyAlignment="1">
      <alignment horizontal="right" vertical="top" wrapText="1"/>
    </xf>
    <xf numFmtId="0" fontId="19" fillId="0" borderId="0" xfId="0" applyFont="1" applyAlignment="1">
      <alignment horizontal="left" vertical="top" wrapText="1"/>
    </xf>
    <xf numFmtId="0" fontId="17" fillId="12" borderId="36" xfId="0" applyFont="1" applyFill="1" applyBorder="1" applyAlignment="1">
      <alignment horizontal="center" vertical="center" wrapText="1"/>
    </xf>
    <xf numFmtId="164" fontId="17" fillId="12" borderId="37" xfId="0" applyNumberFormat="1" applyFont="1" applyFill="1" applyBorder="1" applyAlignment="1">
      <alignment horizontal="center" vertical="center" wrapText="1"/>
    </xf>
    <xf numFmtId="1" fontId="17" fillId="12" borderId="37" xfId="0" applyNumberFormat="1" applyFont="1" applyFill="1" applyBorder="1" applyAlignment="1">
      <alignment horizontal="center" vertical="center" wrapText="1"/>
    </xf>
    <xf numFmtId="170" fontId="17" fillId="12" borderId="37" xfId="3" applyNumberFormat="1" applyFont="1" applyFill="1" applyBorder="1" applyAlignment="1">
      <alignment horizontal="center" vertical="center" wrapText="1"/>
    </xf>
    <xf numFmtId="169" fontId="17" fillId="12" borderId="37" xfId="0" applyNumberFormat="1" applyFont="1" applyFill="1" applyBorder="1" applyAlignment="1">
      <alignment horizontal="center" vertical="center" wrapText="1"/>
    </xf>
    <xf numFmtId="0" fontId="17" fillId="12" borderId="38" xfId="0" applyFont="1" applyFill="1" applyBorder="1" applyAlignment="1">
      <alignment horizontal="center" vertical="center" wrapText="1"/>
    </xf>
    <xf numFmtId="0" fontId="19" fillId="12" borderId="22" xfId="0" applyFont="1" applyFill="1" applyBorder="1" applyAlignment="1">
      <alignment horizontal="center" vertical="top" wrapText="1"/>
    </xf>
    <xf numFmtId="0" fontId="17" fillId="12" borderId="23" xfId="0" applyFont="1" applyFill="1" applyBorder="1" applyAlignment="1">
      <alignment horizontal="center" vertical="top" wrapText="1"/>
    </xf>
    <xf numFmtId="0" fontId="26" fillId="13" borderId="39" xfId="0" applyFont="1" applyFill="1" applyBorder="1" applyAlignment="1">
      <alignment horizontal="center" vertical="top" wrapText="1"/>
    </xf>
    <xf numFmtId="0" fontId="23" fillId="13" borderId="40" xfId="0" applyFont="1" applyFill="1" applyBorder="1" applyAlignment="1">
      <alignment horizontal="left" vertical="top" wrapText="1"/>
    </xf>
    <xf numFmtId="164" fontId="26" fillId="13" borderId="41" xfId="0" applyNumberFormat="1" applyFont="1" applyFill="1" applyBorder="1" applyAlignment="1">
      <alignment horizontal="center" vertical="top" wrapText="1"/>
    </xf>
    <xf numFmtId="1" fontId="26" fillId="13" borderId="41" xfId="0" applyNumberFormat="1" applyFont="1" applyFill="1" applyBorder="1" applyAlignment="1">
      <alignment horizontal="right" vertical="top" wrapText="1"/>
    </xf>
    <xf numFmtId="169" fontId="26" fillId="13" borderId="41" xfId="3" applyNumberFormat="1" applyFont="1" applyFill="1" applyBorder="1" applyAlignment="1">
      <alignment horizontal="right" vertical="top" wrapText="1"/>
    </xf>
    <xf numFmtId="169" fontId="26" fillId="13" borderId="41" xfId="0" applyNumberFormat="1" applyFont="1" applyFill="1" applyBorder="1" applyAlignment="1">
      <alignment horizontal="right" vertical="top" wrapText="1"/>
    </xf>
    <xf numFmtId="0" fontId="26" fillId="13" borderId="42" xfId="0" applyFont="1" applyFill="1" applyBorder="1" applyAlignment="1">
      <alignment horizontal="left" vertical="top" wrapText="1"/>
    </xf>
    <xf numFmtId="0" fontId="19" fillId="0" borderId="34" xfId="0" applyFont="1" applyBorder="1" applyAlignment="1">
      <alignment horizontal="center" vertical="top" wrapText="1"/>
    </xf>
    <xf numFmtId="0" fontId="19" fillId="0" borderId="26" xfId="0" applyFont="1" applyBorder="1" applyAlignment="1">
      <alignment horizontal="center" vertical="top" wrapText="1"/>
    </xf>
    <xf numFmtId="0" fontId="19" fillId="13" borderId="22" xfId="0" applyFont="1" applyFill="1" applyBorder="1" applyAlignment="1">
      <alignment horizontal="center" vertical="top" wrapText="1"/>
    </xf>
    <xf numFmtId="0" fontId="17" fillId="13" borderId="23" xfId="0" applyFont="1" applyFill="1" applyBorder="1" applyAlignment="1" applyProtection="1">
      <alignment horizontal="right" vertical="top" wrapText="1"/>
      <protection locked="0"/>
    </xf>
    <xf numFmtId="164" fontId="19" fillId="13" borderId="49" xfId="0" applyNumberFormat="1" applyFont="1" applyFill="1" applyBorder="1" applyAlignment="1" applyProtection="1">
      <alignment horizontal="center" vertical="top" wrapText="1"/>
      <protection locked="0"/>
    </xf>
    <xf numFmtId="1" fontId="19" fillId="13" borderId="49" xfId="0" applyNumberFormat="1" applyFont="1" applyFill="1" applyBorder="1" applyAlignment="1" applyProtection="1">
      <alignment horizontal="right" vertical="top" wrapText="1"/>
      <protection locked="0"/>
    </xf>
    <xf numFmtId="169" fontId="19" fillId="13" borderId="49" xfId="3" applyNumberFormat="1" applyFont="1" applyFill="1" applyBorder="1" applyAlignment="1" applyProtection="1">
      <alignment horizontal="right" vertical="top" wrapText="1"/>
      <protection locked="0"/>
    </xf>
    <xf numFmtId="0" fontId="19" fillId="13" borderId="50" xfId="0" applyFont="1" applyFill="1" applyBorder="1" applyAlignment="1" applyProtection="1">
      <alignment horizontal="left" vertical="top" wrapText="1"/>
      <protection locked="0"/>
    </xf>
    <xf numFmtId="164" fontId="4" fillId="0" borderId="7" xfId="3" applyNumberFormat="1" applyFont="1" applyBorder="1" applyAlignment="1">
      <alignment wrapText="1"/>
    </xf>
    <xf numFmtId="164" fontId="4" fillId="0" borderId="11" xfId="3" applyNumberFormat="1" applyFont="1" applyBorder="1" applyAlignment="1">
      <alignment wrapText="1"/>
    </xf>
    <xf numFmtId="0" fontId="21" fillId="12" borderId="38" xfId="0" applyFont="1" applyFill="1" applyBorder="1" applyAlignment="1">
      <alignment horizontal="center" vertical="center" wrapText="1"/>
    </xf>
    <xf numFmtId="49" fontId="16" fillId="0" borderId="0" xfId="0" applyNumberFormat="1" applyFont="1" applyAlignment="1">
      <alignment horizontal="center" vertical="center" wrapText="1"/>
    </xf>
    <xf numFmtId="0" fontId="18" fillId="0" borderId="0" xfId="0" applyFont="1" applyAlignment="1">
      <alignment horizontal="left" vertical="center" wrapText="1"/>
    </xf>
    <xf numFmtId="0" fontId="17" fillId="0" borderId="0" xfId="0" applyFont="1" applyAlignment="1">
      <alignment horizontal="left" vertical="center" wrapText="1"/>
    </xf>
    <xf numFmtId="49" fontId="19" fillId="0" borderId="0" xfId="0" applyNumberFormat="1" applyFont="1" applyAlignment="1">
      <alignment horizontal="center" vertical="top" wrapText="1"/>
    </xf>
    <xf numFmtId="164" fontId="19" fillId="0" borderId="0" xfId="0" applyNumberFormat="1" applyFont="1" applyAlignment="1">
      <alignment horizontal="right" vertical="top" wrapText="1"/>
    </xf>
    <xf numFmtId="0" fontId="19" fillId="0" borderId="0" xfId="0" applyFont="1" applyAlignment="1">
      <alignment horizontal="center" vertical="top" wrapText="1"/>
    </xf>
    <xf numFmtId="0" fontId="17" fillId="12" borderId="22" xfId="0" applyFont="1" applyFill="1" applyBorder="1" applyAlignment="1">
      <alignment horizontal="center" vertical="center" wrapText="1"/>
    </xf>
    <xf numFmtId="0" fontId="21" fillId="12" borderId="23" xfId="0" applyFont="1" applyFill="1" applyBorder="1" applyAlignment="1">
      <alignment horizontal="center" vertical="center" wrapText="1"/>
    </xf>
    <xf numFmtId="0" fontId="21" fillId="12" borderId="49" xfId="0" applyFont="1" applyFill="1" applyBorder="1" applyAlignment="1">
      <alignment horizontal="center" vertical="center" wrapText="1"/>
    </xf>
    <xf numFmtId="164" fontId="21" fillId="12" borderId="49" xfId="0" applyNumberFormat="1" applyFont="1" applyFill="1" applyBorder="1" applyAlignment="1">
      <alignment horizontal="center" vertical="center" wrapText="1"/>
    </xf>
    <xf numFmtId="169" fontId="21" fillId="12" borderId="49" xfId="0" applyNumberFormat="1" applyFont="1" applyFill="1" applyBorder="1" applyAlignment="1">
      <alignment horizontal="center" vertical="center" wrapText="1"/>
    </xf>
    <xf numFmtId="1" fontId="21" fillId="12" borderId="49" xfId="0" applyNumberFormat="1" applyFont="1" applyFill="1" applyBorder="1" applyAlignment="1">
      <alignment horizontal="center" vertical="center" wrapText="1"/>
    </xf>
    <xf numFmtId="0" fontId="21" fillId="12" borderId="50" xfId="0" applyFont="1" applyFill="1" applyBorder="1" applyAlignment="1">
      <alignment horizontal="center" vertical="center" wrapText="1"/>
    </xf>
    <xf numFmtId="0" fontId="26" fillId="13" borderId="41" xfId="0" applyFont="1" applyFill="1" applyBorder="1" applyAlignment="1">
      <alignment horizontal="center" vertical="top" wrapText="1"/>
    </xf>
    <xf numFmtId="164" fontId="26" fillId="13" borderId="41" xfId="0" applyNumberFormat="1" applyFont="1" applyFill="1" applyBorder="1" applyAlignment="1">
      <alignment horizontal="right" vertical="top" wrapText="1"/>
    </xf>
    <xf numFmtId="1" fontId="26" fillId="13" borderId="41" xfId="0" applyNumberFormat="1" applyFont="1" applyFill="1" applyBorder="1" applyAlignment="1">
      <alignment horizontal="center" vertical="top" wrapText="1"/>
    </xf>
    <xf numFmtId="0" fontId="19" fillId="13" borderId="49" xfId="0" applyFont="1" applyFill="1" applyBorder="1" applyAlignment="1" applyProtection="1">
      <alignment horizontal="center" vertical="top" wrapText="1"/>
      <protection locked="0"/>
    </xf>
    <xf numFmtId="164" fontId="19" fillId="13" borderId="49" xfId="0" applyNumberFormat="1" applyFont="1" applyFill="1" applyBorder="1" applyAlignment="1" applyProtection="1">
      <alignment horizontal="right" vertical="top" wrapText="1"/>
      <protection locked="0"/>
    </xf>
    <xf numFmtId="1" fontId="19" fillId="13" borderId="49" xfId="0" applyNumberFormat="1" applyFont="1" applyFill="1" applyBorder="1" applyAlignment="1" applyProtection="1">
      <alignment horizontal="center" vertical="top" wrapText="1"/>
      <protection locked="0"/>
    </xf>
    <xf numFmtId="0" fontId="19" fillId="13" borderId="50" xfId="0" applyFont="1" applyFill="1" applyBorder="1" applyAlignment="1" applyProtection="1">
      <alignment horizontal="center"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xf numFmtId="169" fontId="19" fillId="13" borderId="49" xfId="0" applyNumberFormat="1" applyFont="1" applyFill="1" applyBorder="1" applyAlignment="1" applyProtection="1">
      <alignment horizontal="right" vertical="top" wrapText="1"/>
      <protection locked="0"/>
    </xf>
    <xf numFmtId="0" fontId="0" fillId="8" borderId="51" xfId="0" applyFill="1" applyBorder="1" applyAlignment="1" applyProtection="1">
      <alignment wrapText="1"/>
      <protection locked="0"/>
    </xf>
    <xf numFmtId="0" fontId="17" fillId="12" borderId="2" xfId="0" applyFont="1" applyFill="1" applyBorder="1" applyAlignment="1">
      <alignment horizontal="center" vertical="center" wrapText="1"/>
    </xf>
    <xf numFmtId="0" fontId="21" fillId="12" borderId="33" xfId="0" applyFont="1" applyFill="1" applyBorder="1" applyAlignment="1">
      <alignment horizontal="center" vertical="center" wrapText="1"/>
    </xf>
    <xf numFmtId="169" fontId="21" fillId="12" borderId="33" xfId="0" applyNumberFormat="1" applyFont="1" applyFill="1" applyBorder="1" applyAlignment="1">
      <alignment horizontal="center" vertical="center" wrapText="1"/>
    </xf>
    <xf numFmtId="1" fontId="21" fillId="12" borderId="33" xfId="0" applyNumberFormat="1" applyFont="1" applyFill="1" applyBorder="1" applyAlignment="1">
      <alignment horizontal="center" vertical="center" wrapText="1"/>
    </xf>
    <xf numFmtId="0" fontId="21" fillId="12" borderId="5" xfId="0" applyFont="1" applyFill="1" applyBorder="1" applyAlignment="1">
      <alignment horizontal="center" vertical="center" wrapText="1"/>
    </xf>
    <xf numFmtId="0" fontId="26" fillId="13" borderId="34" xfId="0" applyFont="1" applyFill="1" applyBorder="1" applyAlignment="1">
      <alignment horizontal="center" vertical="top" wrapText="1"/>
    </xf>
    <xf numFmtId="0" fontId="23" fillId="13" borderId="1" xfId="0" applyFont="1" applyFill="1" applyBorder="1" applyAlignment="1">
      <alignment horizontal="left" vertical="top" wrapText="1"/>
    </xf>
    <xf numFmtId="0" fontId="26" fillId="13" borderId="1" xfId="0" applyFont="1" applyFill="1" applyBorder="1" applyAlignment="1">
      <alignment horizontal="center" vertical="top" wrapText="1"/>
    </xf>
    <xf numFmtId="169" fontId="26" fillId="13" borderId="1" xfId="0" applyNumberFormat="1" applyFont="1" applyFill="1" applyBorder="1" applyAlignment="1">
      <alignment horizontal="right" vertical="top" wrapText="1"/>
    </xf>
    <xf numFmtId="1" fontId="26" fillId="13" borderId="1" xfId="0" applyNumberFormat="1" applyFont="1" applyFill="1" applyBorder="1" applyAlignment="1">
      <alignment horizontal="center" vertical="top" wrapText="1"/>
    </xf>
    <xf numFmtId="0" fontId="26" fillId="13" borderId="17" xfId="0" applyFont="1" applyFill="1" applyBorder="1" applyAlignment="1">
      <alignment horizontal="left" vertical="top" wrapText="1"/>
    </xf>
    <xf numFmtId="0" fontId="26" fillId="13" borderId="52" xfId="0" applyFont="1" applyFill="1" applyBorder="1" applyAlignment="1">
      <alignment horizontal="center" vertical="top" wrapText="1"/>
    </xf>
    <xf numFmtId="0" fontId="23" fillId="13" borderId="53" xfId="0" applyFont="1" applyFill="1" applyBorder="1" applyAlignment="1">
      <alignment horizontal="left" vertical="top" wrapText="1"/>
    </xf>
    <xf numFmtId="0" fontId="26" fillId="13" borderId="53" xfId="0" applyFont="1" applyFill="1" applyBorder="1" applyAlignment="1">
      <alignment horizontal="center" vertical="top" wrapText="1"/>
    </xf>
    <xf numFmtId="169" fontId="26" fillId="13" borderId="53" xfId="0" applyNumberFormat="1" applyFont="1" applyFill="1" applyBorder="1" applyAlignment="1">
      <alignment horizontal="right" vertical="top" wrapText="1"/>
    </xf>
    <xf numFmtId="1" fontId="26" fillId="13" borderId="53" xfId="0" applyNumberFormat="1" applyFont="1" applyFill="1" applyBorder="1" applyAlignment="1">
      <alignment horizontal="center" vertical="top" wrapText="1"/>
    </xf>
    <xf numFmtId="0" fontId="26" fillId="13" borderId="54" xfId="0" applyFont="1" applyFill="1" applyBorder="1" applyAlignment="1">
      <alignment horizontal="left" vertical="top" wrapText="1"/>
    </xf>
    <xf numFmtId="164" fontId="26" fillId="13" borderId="12" xfId="0" applyNumberFormat="1" applyFont="1" applyFill="1" applyBorder="1" applyAlignment="1" applyProtection="1">
      <alignment horizontal="left" vertical="center" wrapText="1"/>
      <protection locked="0"/>
    </xf>
    <xf numFmtId="0" fontId="26" fillId="13" borderId="8" xfId="0" applyFont="1" applyFill="1" applyBorder="1" applyAlignment="1">
      <alignment horizontal="left" vertical="center" wrapText="1"/>
    </xf>
    <xf numFmtId="0" fontId="5" fillId="2" borderId="36" xfId="0" applyFont="1" applyFill="1" applyBorder="1" applyAlignment="1">
      <alignment wrapText="1"/>
    </xf>
    <xf numFmtId="0" fontId="5" fillId="2" borderId="37" xfId="0" applyFont="1" applyFill="1" applyBorder="1" applyAlignment="1">
      <alignment wrapText="1"/>
    </xf>
    <xf numFmtId="0" fontId="0" fillId="8" borderId="55" xfId="0" applyFill="1" applyBorder="1" applyAlignment="1" applyProtection="1">
      <alignment wrapText="1"/>
      <protection locked="0"/>
    </xf>
    <xf numFmtId="9" fontId="0" fillId="7" borderId="56" xfId="0" applyNumberFormat="1" applyFill="1" applyBorder="1" applyProtection="1">
      <protection locked="0"/>
    </xf>
    <xf numFmtId="0" fontId="24" fillId="0" borderId="7" xfId="0" applyFont="1" applyBorder="1" applyAlignment="1">
      <alignment horizontal="left" vertical="center" wrapText="1"/>
    </xf>
    <xf numFmtId="0" fontId="21" fillId="0" borderId="0" xfId="0" applyFont="1" applyAlignment="1">
      <alignment horizontal="center" vertical="center" wrapText="1"/>
    </xf>
    <xf numFmtId="0" fontId="26" fillId="0" borderId="0" xfId="0" applyFont="1" applyAlignment="1">
      <alignment horizontal="left" vertical="top" wrapText="1"/>
    </xf>
    <xf numFmtId="0" fontId="19" fillId="0" borderId="0" xfId="0" applyFont="1" applyAlignment="1" applyProtection="1">
      <alignment horizontal="left" vertical="top" wrapText="1"/>
      <protection locked="0"/>
    </xf>
    <xf numFmtId="0" fontId="19" fillId="0" borderId="0" xfId="0" applyFont="1" applyAlignment="1" applyProtection="1">
      <alignment horizontal="center" vertical="top" wrapText="1"/>
      <protection locked="0"/>
    </xf>
    <xf numFmtId="0" fontId="22" fillId="0" borderId="0" xfId="0" applyFont="1" applyAlignment="1">
      <alignment horizontal="left" vertical="top" wrapText="1"/>
    </xf>
    <xf numFmtId="0" fontId="21" fillId="0" borderId="0" xfId="0" applyFont="1" applyAlignment="1">
      <alignment horizontal="right" vertical="top" wrapText="1"/>
    </xf>
    <xf numFmtId="169" fontId="21" fillId="12" borderId="50" xfId="0" applyNumberFormat="1" applyFont="1" applyFill="1" applyBorder="1" applyAlignment="1">
      <alignment horizontal="center" vertical="center" wrapText="1"/>
    </xf>
    <xf numFmtId="0" fontId="26" fillId="13" borderId="40" xfId="0" applyFont="1" applyFill="1" applyBorder="1" applyAlignment="1">
      <alignment vertical="top" wrapText="1"/>
    </xf>
    <xf numFmtId="169" fontId="23" fillId="13" borderId="42" xfId="0" applyNumberFormat="1" applyFont="1" applyFill="1" applyBorder="1" applyAlignment="1">
      <alignment horizontal="right" vertical="top" wrapText="1"/>
    </xf>
    <xf numFmtId="0" fontId="17" fillId="13" borderId="3" xfId="0" applyFont="1" applyFill="1" applyBorder="1" applyAlignment="1">
      <alignment horizontal="center" vertical="top" wrapText="1"/>
    </xf>
    <xf numFmtId="0" fontId="17" fillId="13" borderId="14" xfId="0" applyFont="1" applyFill="1" applyBorder="1" applyAlignment="1" applyProtection="1">
      <alignment horizontal="right" vertical="top" wrapText="1"/>
      <protection locked="0"/>
    </xf>
    <xf numFmtId="169" fontId="17" fillId="0" borderId="0" xfId="0" applyNumberFormat="1" applyFont="1" applyAlignment="1">
      <alignment horizontal="right" vertical="top" wrapText="1"/>
    </xf>
    <xf numFmtId="0" fontId="23" fillId="13" borderId="39" xfId="0" applyFont="1" applyFill="1" applyBorder="1" applyAlignment="1">
      <alignment vertical="center" wrapText="1"/>
    </xf>
    <xf numFmtId="0" fontId="29" fillId="0" borderId="0" xfId="0" applyFont="1" applyAlignment="1">
      <alignment horizontal="center" vertical="top" wrapText="1"/>
    </xf>
    <xf numFmtId="0" fontId="29" fillId="0" borderId="0" xfId="0" applyFont="1" applyAlignment="1">
      <alignment horizontal="right" vertical="top" wrapText="1"/>
    </xf>
    <xf numFmtId="169" fontId="29" fillId="0" borderId="0" xfId="0" applyNumberFormat="1" applyFont="1" applyAlignment="1">
      <alignment horizontal="right" vertical="top" wrapText="1"/>
    </xf>
    <xf numFmtId="0" fontId="17" fillId="12" borderId="15" xfId="0" applyFont="1" applyFill="1" applyBorder="1" applyAlignment="1">
      <alignment horizontal="center" vertical="center" wrapText="1"/>
    </xf>
    <xf numFmtId="0" fontId="21" fillId="12" borderId="60" xfId="0" applyFont="1" applyFill="1" applyBorder="1" applyAlignment="1">
      <alignment horizontal="center" vertical="center" wrapText="1"/>
    </xf>
    <xf numFmtId="169" fontId="21" fillId="12" borderId="60" xfId="0" applyNumberFormat="1" applyFont="1" applyFill="1" applyBorder="1" applyAlignment="1">
      <alignment horizontal="center" vertical="center" wrapText="1"/>
    </xf>
    <xf numFmtId="1" fontId="21" fillId="12" borderId="60" xfId="0" applyNumberFormat="1" applyFont="1" applyFill="1" applyBorder="1" applyAlignment="1">
      <alignment horizontal="center" vertical="center" wrapText="1"/>
    </xf>
    <xf numFmtId="0" fontId="0" fillId="2" borderId="15" xfId="0" applyFill="1" applyBorder="1" applyAlignment="1">
      <alignment wrapText="1"/>
    </xf>
    <xf numFmtId="164" fontId="0" fillId="4" borderId="38" xfId="0" applyNumberFormat="1" applyFill="1" applyBorder="1"/>
    <xf numFmtId="0" fontId="21" fillId="12" borderId="15" xfId="0" applyFont="1" applyFill="1" applyBorder="1" applyAlignment="1">
      <alignment horizontal="center" vertical="top" wrapText="1"/>
    </xf>
    <xf numFmtId="0" fontId="21" fillId="12" borderId="7" xfId="0" applyFont="1" applyFill="1" applyBorder="1" applyAlignment="1">
      <alignment horizontal="center" vertical="top" wrapText="1"/>
    </xf>
    <xf numFmtId="0" fontId="0" fillId="2" borderId="61" xfId="0" applyFill="1" applyBorder="1"/>
    <xf numFmtId="167" fontId="0" fillId="4" borderId="27" xfId="0" applyNumberFormat="1" applyFill="1" applyBorder="1"/>
    <xf numFmtId="0" fontId="23" fillId="13" borderId="60" xfId="0" applyFont="1" applyFill="1" applyBorder="1" applyAlignment="1">
      <alignment horizontal="left" vertical="top" wrapText="1"/>
    </xf>
    <xf numFmtId="169" fontId="26" fillId="13" borderId="60" xfId="0" applyNumberFormat="1" applyFont="1" applyFill="1" applyBorder="1" applyAlignment="1">
      <alignment horizontal="right" vertical="top" wrapText="1"/>
    </xf>
    <xf numFmtId="1" fontId="26" fillId="13" borderId="60" xfId="0" applyNumberFormat="1" applyFont="1" applyFill="1" applyBorder="1" applyAlignment="1">
      <alignment horizontal="left" vertical="top" wrapText="1"/>
    </xf>
    <xf numFmtId="0" fontId="19" fillId="11" borderId="62" xfId="0" applyFont="1" applyFill="1" applyBorder="1" applyAlignment="1">
      <alignment horizontal="center" vertical="top" wrapText="1"/>
    </xf>
    <xf numFmtId="0" fontId="19" fillId="11" borderId="61" xfId="0" applyFont="1" applyFill="1" applyBorder="1" applyAlignment="1">
      <alignment horizontal="center" vertical="top" wrapText="1"/>
    </xf>
    <xf numFmtId="164" fontId="0" fillId="0" borderId="0" xfId="0" applyNumberFormat="1"/>
    <xf numFmtId="167" fontId="5" fillId="0" borderId="0" xfId="0" applyNumberFormat="1" applyFont="1"/>
    <xf numFmtId="0" fontId="21" fillId="12" borderId="8" xfId="0" applyFont="1" applyFill="1" applyBorder="1" applyAlignment="1">
      <alignment horizontal="center" vertical="top" wrapText="1"/>
    </xf>
    <xf numFmtId="0" fontId="26" fillId="13" borderId="15" xfId="0" applyFont="1" applyFill="1" applyBorder="1" applyAlignment="1">
      <alignment horizontal="center" vertical="top" wrapText="1"/>
    </xf>
    <xf numFmtId="0" fontId="26" fillId="13" borderId="38" xfId="0" applyFont="1" applyFill="1" applyBorder="1" applyAlignment="1">
      <alignment horizontal="left" vertical="top" wrapText="1"/>
    </xf>
    <xf numFmtId="0" fontId="19" fillId="13" borderId="19" xfId="0" applyFont="1" applyFill="1" applyBorder="1" applyAlignment="1">
      <alignment horizontal="center" vertical="top" wrapText="1"/>
    </xf>
    <xf numFmtId="0" fontId="17" fillId="13" borderId="57" xfId="0" applyFont="1" applyFill="1" applyBorder="1" applyAlignment="1">
      <alignment horizontal="right" vertical="top" wrapText="1"/>
    </xf>
    <xf numFmtId="169" fontId="19" fillId="13" borderId="57" xfId="0" applyNumberFormat="1" applyFont="1" applyFill="1" applyBorder="1" applyAlignment="1">
      <alignment horizontal="right" vertical="top" wrapText="1"/>
    </xf>
    <xf numFmtId="1" fontId="19" fillId="13" borderId="57" xfId="0" applyNumberFormat="1" applyFont="1" applyFill="1" applyBorder="1" applyAlignment="1">
      <alignment horizontal="left" vertical="top" wrapText="1"/>
    </xf>
    <xf numFmtId="0" fontId="19" fillId="13" borderId="50" xfId="0" applyFont="1" applyFill="1" applyBorder="1" applyAlignment="1">
      <alignment horizontal="left" vertical="top" wrapText="1"/>
    </xf>
    <xf numFmtId="0" fontId="0" fillId="8" borderId="66" xfId="0" applyFill="1" applyBorder="1" applyAlignment="1">
      <alignment wrapText="1"/>
    </xf>
    <xf numFmtId="9" fontId="0" fillId="7" borderId="56" xfId="0" applyNumberFormat="1" applyFill="1" applyBorder="1"/>
    <xf numFmtId="0" fontId="19" fillId="0" borderId="58" xfId="0" applyFont="1" applyBorder="1" applyAlignment="1">
      <alignment vertical="top" wrapText="1"/>
    </xf>
    <xf numFmtId="49" fontId="19" fillId="0" borderId="7" xfId="0" applyNumberFormat="1" applyFont="1" applyBorder="1" applyAlignment="1">
      <alignment horizontal="left" vertical="top" wrapText="1"/>
    </xf>
    <xf numFmtId="169" fontId="19" fillId="0" borderId="7" xfId="0" applyNumberFormat="1" applyFont="1" applyBorder="1" applyAlignment="1">
      <alignment horizontal="right" vertical="top" wrapText="1"/>
    </xf>
    <xf numFmtId="1" fontId="19" fillId="0" borderId="7" xfId="0" applyNumberFormat="1" applyFont="1" applyBorder="1" applyAlignment="1">
      <alignment horizontal="left" vertical="top" wrapText="1"/>
    </xf>
    <xf numFmtId="0" fontId="19" fillId="0" borderId="7" xfId="0" applyFont="1" applyBorder="1" applyAlignment="1">
      <alignment horizontal="left" vertical="top" wrapText="1"/>
    </xf>
    <xf numFmtId="164" fontId="0" fillId="0" borderId="7" xfId="0" applyNumberFormat="1" applyBorder="1"/>
    <xf numFmtId="167" fontId="5" fillId="0" borderId="59" xfId="0" applyNumberFormat="1" applyFont="1" applyBorder="1"/>
    <xf numFmtId="49" fontId="21" fillId="0" borderId="0" xfId="0" applyNumberFormat="1" applyFont="1" applyAlignment="1">
      <alignment horizontal="center" vertical="top" wrapText="1"/>
    </xf>
    <xf numFmtId="0" fontId="21" fillId="0" borderId="0" xfId="0" applyFont="1" applyAlignment="1">
      <alignment horizontal="center" wrapText="1"/>
    </xf>
    <xf numFmtId="49" fontId="22" fillId="12" borderId="2" xfId="0" applyNumberFormat="1" applyFont="1" applyFill="1" applyBorder="1" applyAlignment="1">
      <alignment horizontal="left" vertical="top" wrapText="1"/>
    </xf>
    <xf numFmtId="49" fontId="21" fillId="12" borderId="33" xfId="0" applyNumberFormat="1" applyFont="1" applyFill="1" applyBorder="1" applyAlignment="1">
      <alignment horizontal="center" vertical="top" wrapText="1"/>
    </xf>
    <xf numFmtId="0" fontId="21" fillId="12" borderId="34" xfId="0" applyFont="1" applyFill="1" applyBorder="1" applyAlignment="1">
      <alignment horizontal="right" wrapText="1"/>
    </xf>
    <xf numFmtId="0" fontId="22" fillId="12" borderId="1" xfId="0" applyFont="1" applyFill="1" applyBorder="1" applyAlignment="1">
      <alignment wrapText="1"/>
    </xf>
    <xf numFmtId="0" fontId="22" fillId="0" borderId="34" xfId="0" applyFont="1" applyBorder="1" applyAlignment="1">
      <alignment horizontal="right" wrapText="1"/>
    </xf>
    <xf numFmtId="44" fontId="22" fillId="12" borderId="1" xfId="3" applyFont="1" applyFill="1" applyBorder="1" applyAlignment="1" applyProtection="1">
      <alignment horizontal="center" wrapText="1"/>
      <protection locked="0"/>
    </xf>
    <xf numFmtId="0" fontId="21" fillId="0" borderId="3" xfId="0" applyFont="1" applyBorder="1" applyAlignment="1">
      <alignment horizontal="right" wrapText="1"/>
    </xf>
    <xf numFmtId="169" fontId="21" fillId="13" borderId="35" xfId="3" applyNumberFormat="1" applyFont="1" applyFill="1" applyBorder="1" applyAlignment="1" applyProtection="1">
      <alignment horizontal="center" wrapText="1"/>
      <protection locked="0"/>
    </xf>
    <xf numFmtId="169" fontId="19" fillId="0" borderId="0" xfId="0" applyNumberFormat="1" applyFont="1" applyAlignment="1">
      <alignment horizontal="center" vertical="top" wrapText="1"/>
    </xf>
    <xf numFmtId="0" fontId="17" fillId="0" borderId="0" xfId="0" applyFont="1" applyAlignment="1" applyProtection="1">
      <alignment horizontal="left" vertical="top" wrapText="1"/>
      <protection locked="0"/>
    </xf>
    <xf numFmtId="0" fontId="19" fillId="0" borderId="0" xfId="0" applyFont="1" applyAlignment="1">
      <alignment wrapText="1"/>
    </xf>
    <xf numFmtId="164" fontId="0" fillId="10" borderId="32" xfId="0" applyNumberFormat="1" applyFill="1" applyBorder="1"/>
    <xf numFmtId="9" fontId="0" fillId="0" borderId="0" xfId="4" applyFont="1" applyFill="1" applyBorder="1" applyAlignment="1">
      <alignment horizontal="right"/>
    </xf>
    <xf numFmtId="164" fontId="0" fillId="4" borderId="44" xfId="0" applyNumberFormat="1" applyFill="1" applyBorder="1"/>
    <xf numFmtId="0" fontId="0" fillId="6" borderId="0" xfId="0" applyFill="1" applyAlignment="1" applyProtection="1">
      <alignment wrapText="1"/>
      <protection locked="0"/>
    </xf>
    <xf numFmtId="164" fontId="0" fillId="6" borderId="0" xfId="3" applyNumberFormat="1" applyFont="1" applyFill="1" applyAlignment="1" applyProtection="1">
      <alignment wrapText="1"/>
      <protection locked="0"/>
    </xf>
    <xf numFmtId="164" fontId="0" fillId="6" borderId="0" xfId="0" applyNumberFormat="1" applyFill="1" applyProtection="1">
      <protection locked="0"/>
    </xf>
    <xf numFmtId="0" fontId="19" fillId="6" borderId="0" xfId="0" applyFont="1" applyFill="1" applyAlignment="1">
      <alignment horizontal="left" vertical="center" wrapText="1"/>
    </xf>
    <xf numFmtId="6" fontId="22" fillId="6" borderId="34" xfId="5" applyNumberFormat="1" applyFont="1" applyFill="1" applyBorder="1" applyAlignment="1">
      <alignment horizontal="left" vertical="center" wrapText="1"/>
    </xf>
    <xf numFmtId="169" fontId="22" fillId="6" borderId="1" xfId="5" applyNumberFormat="1" applyFont="1" applyFill="1" applyBorder="1" applyAlignment="1">
      <alignment horizontal="center" vertical="center" wrapText="1"/>
    </xf>
    <xf numFmtId="9" fontId="22" fillId="6" borderId="1" xfId="5" applyNumberFormat="1" applyFont="1" applyFill="1" applyBorder="1" applyAlignment="1">
      <alignment horizontal="center" vertical="center" wrapText="1"/>
    </xf>
    <xf numFmtId="3" fontId="22" fillId="6" borderId="1" xfId="5" applyNumberFormat="1" applyFont="1" applyFill="1" applyBorder="1" applyAlignment="1">
      <alignment horizontal="center" vertical="center" wrapText="1"/>
    </xf>
    <xf numFmtId="10" fontId="22" fillId="6" borderId="1" xfId="5" applyNumberFormat="1" applyFont="1" applyFill="1" applyBorder="1" applyAlignment="1">
      <alignment horizontal="center" vertical="center" wrapText="1"/>
    </xf>
    <xf numFmtId="6" fontId="22" fillId="6" borderId="34" xfId="5" applyNumberFormat="1" applyFont="1" applyFill="1" applyBorder="1" applyAlignment="1">
      <alignment horizontal="center" vertical="center" wrapText="1"/>
    </xf>
    <xf numFmtId="164" fontId="5" fillId="3" borderId="0" xfId="0" applyNumberFormat="1" applyFont="1" applyFill="1"/>
    <xf numFmtId="169" fontId="22" fillId="3" borderId="17" xfId="5" applyNumberFormat="1" applyFont="1" applyFill="1" applyBorder="1" applyAlignment="1">
      <alignment horizontal="center" vertical="center" wrapText="1"/>
    </xf>
    <xf numFmtId="169" fontId="17" fillId="3" borderId="4" xfId="5" applyNumberFormat="1" applyFont="1" applyFill="1" applyBorder="1" applyAlignment="1">
      <alignment horizontal="center" vertical="center" wrapText="1"/>
    </xf>
    <xf numFmtId="0" fontId="19" fillId="6" borderId="43" xfId="0" applyFont="1" applyFill="1" applyBorder="1" applyAlignment="1" applyProtection="1">
      <alignment horizontal="left" vertical="top" wrapText="1"/>
      <protection locked="0"/>
    </xf>
    <xf numFmtId="164" fontId="19" fillId="6" borderId="44" xfId="0" applyNumberFormat="1" applyFont="1" applyFill="1" applyBorder="1" applyAlignment="1" applyProtection="1">
      <alignment horizontal="center" vertical="top" wrapText="1"/>
      <protection locked="0"/>
    </xf>
    <xf numFmtId="1" fontId="19" fillId="6" borderId="44" xfId="0" applyNumberFormat="1" applyFont="1" applyFill="1" applyBorder="1" applyAlignment="1" applyProtection="1">
      <alignment horizontal="right" vertical="top" wrapText="1"/>
      <protection locked="0"/>
    </xf>
    <xf numFmtId="169" fontId="19" fillId="6" borderId="44" xfId="3" applyNumberFormat="1" applyFont="1" applyFill="1" applyBorder="1" applyAlignment="1" applyProtection="1">
      <alignment horizontal="right" vertical="top" wrapText="1"/>
      <protection locked="0"/>
    </xf>
    <xf numFmtId="0" fontId="19" fillId="6" borderId="46" xfId="0" applyFont="1" applyFill="1" applyBorder="1" applyAlignment="1" applyProtection="1">
      <alignment horizontal="left" vertical="top" wrapText="1"/>
      <protection locked="0"/>
    </xf>
    <xf numFmtId="164" fontId="19" fillId="6" borderId="1" xfId="0" applyNumberFormat="1" applyFont="1" applyFill="1" applyBorder="1" applyAlignment="1" applyProtection="1">
      <alignment horizontal="center" vertical="top" wrapText="1"/>
      <protection locked="0"/>
    </xf>
    <xf numFmtId="1" fontId="19" fillId="6" borderId="1" xfId="0" applyNumberFormat="1" applyFont="1" applyFill="1" applyBorder="1" applyAlignment="1" applyProtection="1">
      <alignment horizontal="right" vertical="top" wrapText="1"/>
      <protection locked="0"/>
    </xf>
    <xf numFmtId="169" fontId="2" fillId="6" borderId="1" xfId="3" applyNumberFormat="1" applyFill="1" applyBorder="1" applyAlignment="1" applyProtection="1">
      <alignment horizontal="right" vertical="top" wrapText="1"/>
      <protection locked="0"/>
    </xf>
    <xf numFmtId="169" fontId="19" fillId="6" borderId="1" xfId="3" applyNumberFormat="1" applyFont="1" applyFill="1" applyBorder="1" applyAlignment="1" applyProtection="1">
      <alignment horizontal="right" vertical="top" wrapText="1"/>
      <protection locked="0"/>
    </xf>
    <xf numFmtId="0" fontId="26" fillId="6" borderId="46" xfId="0" applyFont="1" applyFill="1" applyBorder="1" applyAlignment="1" applyProtection="1">
      <alignment horizontal="left" vertical="top" wrapText="1"/>
      <protection locked="0"/>
    </xf>
    <xf numFmtId="0" fontId="19" fillId="6" borderId="45" xfId="0" applyFont="1" applyFill="1" applyBorder="1" applyAlignment="1" applyProtection="1">
      <alignment horizontal="left" vertical="top" wrapText="1"/>
      <protection locked="0"/>
    </xf>
    <xf numFmtId="0" fontId="19" fillId="6" borderId="17" xfId="0" applyFont="1" applyFill="1" applyBorder="1" applyAlignment="1" applyProtection="1">
      <alignment horizontal="left" vertical="top" wrapText="1"/>
      <protection locked="0"/>
    </xf>
    <xf numFmtId="169" fontId="19" fillId="3" borderId="44" xfId="0" applyNumberFormat="1" applyFont="1" applyFill="1" applyBorder="1" applyAlignment="1" applyProtection="1">
      <alignment horizontal="right" vertical="top" wrapText="1"/>
      <protection locked="0"/>
    </xf>
    <xf numFmtId="169" fontId="17" fillId="3" borderId="49" xfId="0" applyNumberFormat="1" applyFont="1" applyFill="1" applyBorder="1" applyAlignment="1" applyProtection="1">
      <alignment horizontal="right" vertical="top" wrapText="1"/>
      <protection locked="0"/>
    </xf>
    <xf numFmtId="169" fontId="19" fillId="3" borderId="18" xfId="0" applyNumberFormat="1" applyFont="1" applyFill="1" applyBorder="1" applyAlignment="1" applyProtection="1">
      <alignment horizontal="right" vertical="top" wrapText="1"/>
      <protection locked="0"/>
    </xf>
    <xf numFmtId="0" fontId="19" fillId="6" borderId="44" xfId="0" applyFont="1" applyFill="1" applyBorder="1" applyAlignment="1" applyProtection="1">
      <alignment horizontal="center" vertical="top" wrapText="1"/>
      <protection locked="0"/>
    </xf>
    <xf numFmtId="164" fontId="19" fillId="6" borderId="44" xfId="0" applyNumberFormat="1" applyFont="1" applyFill="1" applyBorder="1" applyAlignment="1" applyProtection="1">
      <alignment horizontal="right" vertical="top" wrapText="1"/>
      <protection locked="0"/>
    </xf>
    <xf numFmtId="0" fontId="19" fillId="6" borderId="1" xfId="0" applyFont="1" applyFill="1" applyBorder="1" applyAlignment="1" applyProtection="1">
      <alignment horizontal="center" vertical="top" wrapText="1"/>
      <protection locked="0"/>
    </xf>
    <xf numFmtId="164" fontId="19" fillId="6" borderId="1" xfId="0" applyNumberFormat="1" applyFont="1" applyFill="1" applyBorder="1" applyAlignment="1" applyProtection="1">
      <alignment horizontal="right" vertical="top" wrapText="1"/>
      <protection locked="0"/>
    </xf>
    <xf numFmtId="0" fontId="19" fillId="6" borderId="43" xfId="0" applyFont="1" applyFill="1" applyBorder="1" applyAlignment="1" applyProtection="1">
      <alignment vertical="top" wrapText="1"/>
      <protection locked="0"/>
    </xf>
    <xf numFmtId="0" fontId="19" fillId="6" borderId="47" xfId="0" applyFont="1" applyFill="1" applyBorder="1" applyAlignment="1" applyProtection="1">
      <alignment horizontal="left" vertical="top" wrapText="1"/>
      <protection locked="0"/>
    </xf>
    <xf numFmtId="0" fontId="19" fillId="6" borderId="48" xfId="0" applyFont="1" applyFill="1" applyBorder="1" applyAlignment="1" applyProtection="1">
      <alignment horizontal="center" vertical="top" wrapText="1"/>
      <protection locked="0"/>
    </xf>
    <xf numFmtId="164" fontId="19" fillId="6" borderId="48" xfId="0" applyNumberFormat="1" applyFont="1" applyFill="1" applyBorder="1" applyAlignment="1" applyProtection="1">
      <alignment horizontal="right" vertical="top" wrapText="1"/>
      <protection locked="0"/>
    </xf>
    <xf numFmtId="169" fontId="19" fillId="6" borderId="44" xfId="0" applyNumberFormat="1" applyFont="1" applyFill="1" applyBorder="1" applyAlignment="1" applyProtection="1">
      <alignment horizontal="center" vertical="top" wrapText="1"/>
      <protection locked="0"/>
    </xf>
    <xf numFmtId="1" fontId="19" fillId="6" borderId="1" xfId="0" applyNumberFormat="1" applyFont="1" applyFill="1" applyBorder="1" applyAlignment="1" applyProtection="1">
      <alignment horizontal="center" vertical="top" wrapText="1"/>
      <protection locked="0"/>
    </xf>
    <xf numFmtId="1" fontId="19" fillId="6" borderId="48" xfId="0" applyNumberFormat="1" applyFont="1" applyFill="1" applyBorder="1" applyAlignment="1" applyProtection="1">
      <alignment horizontal="center" vertical="top" wrapText="1"/>
      <protection locked="0"/>
    </xf>
    <xf numFmtId="0" fontId="19" fillId="6" borderId="27" xfId="0" applyFont="1" applyFill="1" applyBorder="1" applyAlignment="1" applyProtection="1">
      <alignment horizontal="left" vertical="top" wrapText="1"/>
      <protection locked="0"/>
    </xf>
    <xf numFmtId="169" fontId="19" fillId="6" borderId="44" xfId="0" applyNumberFormat="1" applyFont="1" applyFill="1" applyBorder="1" applyAlignment="1" applyProtection="1">
      <alignment horizontal="right" vertical="top" wrapText="1"/>
      <protection locked="0"/>
    </xf>
    <xf numFmtId="169" fontId="19" fillId="6" borderId="1" xfId="0" applyNumberFormat="1" applyFont="1" applyFill="1" applyBorder="1" applyAlignment="1" applyProtection="1">
      <alignment horizontal="right" vertical="top" wrapText="1"/>
      <protection locked="0"/>
    </xf>
    <xf numFmtId="169" fontId="19" fillId="3" borderId="1" xfId="0" applyNumberFormat="1" applyFont="1" applyFill="1" applyBorder="1" applyAlignment="1" applyProtection="1">
      <alignment horizontal="right" vertical="top" wrapText="1"/>
      <protection locked="0"/>
    </xf>
    <xf numFmtId="169" fontId="19" fillId="3" borderId="49" xfId="0" applyNumberFormat="1" applyFont="1" applyFill="1" applyBorder="1" applyAlignment="1" applyProtection="1">
      <alignment horizontal="right" vertical="top" wrapText="1"/>
      <protection locked="0"/>
    </xf>
    <xf numFmtId="0" fontId="19" fillId="6" borderId="34" xfId="0" applyFont="1" applyFill="1" applyBorder="1" applyAlignment="1">
      <alignment horizontal="center" vertical="top" wrapText="1"/>
    </xf>
    <xf numFmtId="0" fontId="19" fillId="6" borderId="46" xfId="0" applyFont="1" applyFill="1" applyBorder="1" applyAlignment="1" applyProtection="1">
      <alignment vertical="top" wrapText="1"/>
      <protection locked="0"/>
    </xf>
    <xf numFmtId="1" fontId="19" fillId="6" borderId="44" xfId="0" applyNumberFormat="1" applyFont="1" applyFill="1" applyBorder="1" applyAlignment="1" applyProtection="1">
      <alignment horizontal="left" vertical="top" wrapText="1"/>
      <protection locked="0"/>
    </xf>
    <xf numFmtId="1" fontId="19" fillId="6" borderId="1" xfId="0" applyNumberFormat="1" applyFont="1" applyFill="1" applyBorder="1" applyAlignment="1" applyProtection="1">
      <alignment horizontal="left" vertical="top" wrapText="1"/>
      <protection locked="0"/>
    </xf>
    <xf numFmtId="169" fontId="17" fillId="3" borderId="45" xfId="0" applyNumberFormat="1" applyFont="1" applyFill="1" applyBorder="1" applyAlignment="1" applyProtection="1">
      <alignment horizontal="right" vertical="top" wrapText="1"/>
      <protection locked="0"/>
    </xf>
    <xf numFmtId="169" fontId="17" fillId="3" borderId="4" xfId="0" applyNumberFormat="1" applyFont="1" applyFill="1" applyBorder="1" applyAlignment="1" applyProtection="1">
      <alignment horizontal="right" vertical="top" wrapText="1"/>
      <protection locked="0"/>
    </xf>
    <xf numFmtId="0" fontId="19" fillId="6" borderId="0" xfId="0" applyFont="1" applyFill="1" applyAlignment="1">
      <alignment vertical="top" wrapText="1"/>
    </xf>
    <xf numFmtId="0" fontId="19" fillId="6" borderId="63" xfId="0" applyFont="1" applyFill="1" applyBorder="1" applyAlignment="1">
      <alignment vertical="top" wrapText="1"/>
    </xf>
    <xf numFmtId="169" fontId="19" fillId="6" borderId="63" xfId="0" applyNumberFormat="1" applyFont="1" applyFill="1" applyBorder="1" applyAlignment="1">
      <alignment horizontal="right" vertical="top" wrapText="1"/>
    </xf>
    <xf numFmtId="1" fontId="19" fillId="6" borderId="63" xfId="0" applyNumberFormat="1" applyFont="1" applyFill="1" applyBorder="1" applyAlignment="1">
      <alignment horizontal="left" vertical="top" wrapText="1"/>
    </xf>
    <xf numFmtId="0" fontId="19" fillId="6" borderId="65" xfId="0" applyFont="1" applyFill="1" applyBorder="1" applyAlignment="1">
      <alignment horizontal="left" vertical="top" wrapText="1"/>
    </xf>
    <xf numFmtId="0" fontId="19" fillId="6" borderId="64" xfId="0" applyFont="1" applyFill="1" applyBorder="1" applyAlignment="1">
      <alignment vertical="top" wrapText="1"/>
    </xf>
    <xf numFmtId="169" fontId="19" fillId="6" borderId="64" xfId="0" applyNumberFormat="1" applyFont="1" applyFill="1" applyBorder="1" applyAlignment="1">
      <alignment horizontal="right" vertical="top" wrapText="1"/>
    </xf>
    <xf numFmtId="1" fontId="19" fillId="6" borderId="64" xfId="0" applyNumberFormat="1" applyFont="1" applyFill="1" applyBorder="1" applyAlignment="1">
      <alignment horizontal="left" vertical="top" wrapText="1"/>
    </xf>
    <xf numFmtId="0" fontId="19" fillId="6" borderId="27" xfId="0" applyFont="1" applyFill="1" applyBorder="1" applyAlignment="1">
      <alignment horizontal="left" vertical="top" wrapText="1"/>
    </xf>
    <xf numFmtId="10" fontId="22" fillId="6" borderId="1" xfId="0" applyNumberFormat="1" applyFont="1" applyFill="1" applyBorder="1" applyAlignment="1" applyProtection="1">
      <alignment horizontal="center" wrapText="1"/>
      <protection locked="0"/>
    </xf>
    <xf numFmtId="169" fontId="22" fillId="6" borderId="1" xfId="3" applyNumberFormat="1" applyFont="1" applyFill="1" applyBorder="1" applyAlignment="1" applyProtection="1">
      <alignment horizontal="center" wrapText="1"/>
      <protection locked="0"/>
    </xf>
    <xf numFmtId="0" fontId="17" fillId="0" borderId="0" xfId="0" applyFont="1" applyAlignment="1">
      <alignment vertical="center" wrapText="1"/>
    </xf>
    <xf numFmtId="9" fontId="0" fillId="3" borderId="1" xfId="4" applyFont="1" applyFill="1" applyBorder="1" applyAlignment="1">
      <alignment horizontal="right"/>
    </xf>
    <xf numFmtId="167" fontId="0" fillId="0" borderId="67" xfId="0" applyNumberFormat="1" applyBorder="1"/>
    <xf numFmtId="0" fontId="0" fillId="0" borderId="0" xfId="0"/>
    <xf numFmtId="0" fontId="0" fillId="4" borderId="20" xfId="0" applyFill="1" applyBorder="1" applyAlignment="1">
      <alignment wrapText="1"/>
    </xf>
    <xf numFmtId="0" fontId="0" fillId="4" borderId="21" xfId="0" applyFill="1" applyBorder="1" applyAlignment="1">
      <alignment wrapText="1"/>
    </xf>
    <xf numFmtId="0" fontId="0" fillId="6" borderId="20" xfId="0" applyFill="1" applyBorder="1" applyAlignment="1">
      <alignment wrapText="1"/>
    </xf>
    <xf numFmtId="0" fontId="0" fillId="9" borderId="0" xfId="0" applyFill="1" applyAlignment="1">
      <alignment vertical="top" wrapText="1"/>
    </xf>
    <xf numFmtId="0" fontId="19" fillId="0" borderId="15"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xf numFmtId="49" fontId="16" fillId="0" borderId="11" xfId="0" applyNumberFormat="1" applyFont="1" applyBorder="1" applyAlignment="1">
      <alignment horizontal="center" vertical="center" wrapText="1"/>
    </xf>
    <xf numFmtId="0" fontId="18" fillId="12" borderId="15" xfId="0" applyFont="1" applyFill="1" applyBorder="1" applyAlignment="1">
      <alignment horizontal="left" vertical="center" wrapText="1"/>
    </xf>
    <xf numFmtId="0" fontId="18" fillId="12" borderId="7" xfId="0" applyFont="1" applyFill="1" applyBorder="1" applyAlignment="1">
      <alignment horizontal="left" vertical="center" wrapText="1"/>
    </xf>
    <xf numFmtId="0" fontId="18" fillId="12" borderId="8" xfId="0" applyFont="1" applyFill="1" applyBorder="1" applyAlignment="1">
      <alignment horizontal="left" vertical="center" wrapText="1"/>
    </xf>
    <xf numFmtId="0" fontId="18" fillId="12" borderId="10" xfId="0" applyFont="1" applyFill="1" applyBorder="1" applyAlignment="1">
      <alignment horizontal="left" vertical="center" wrapText="1"/>
    </xf>
    <xf numFmtId="0" fontId="18" fillId="12" borderId="11" xfId="0" applyFont="1" applyFill="1" applyBorder="1" applyAlignment="1">
      <alignment horizontal="left" vertical="center" wrapText="1"/>
    </xf>
    <xf numFmtId="0" fontId="18" fillId="12" borderId="12" xfId="0" applyFont="1" applyFill="1" applyBorder="1" applyAlignment="1">
      <alignment horizontal="left" vertical="center" wrapText="1"/>
    </xf>
    <xf numFmtId="0" fontId="17" fillId="12" borderId="19" xfId="0" applyFont="1" applyFill="1" applyBorder="1" applyAlignment="1">
      <alignment horizontal="left" vertical="center" wrapText="1"/>
    </xf>
    <xf numFmtId="0" fontId="17" fillId="12" borderId="20" xfId="0" applyFont="1" applyFill="1" applyBorder="1" applyAlignment="1">
      <alignment horizontal="left" vertical="center" wrapText="1"/>
    </xf>
    <xf numFmtId="0" fontId="17" fillId="12" borderId="21" xfId="0" applyFont="1" applyFill="1" applyBorder="1" applyAlignment="1">
      <alignment horizontal="left" vertical="center" wrapText="1"/>
    </xf>
    <xf numFmtId="0" fontId="17" fillId="14" borderId="15" xfId="0" applyFont="1" applyFill="1" applyBorder="1" applyAlignment="1" applyProtection="1">
      <alignment horizontal="left" vertical="center" wrapText="1"/>
      <protection locked="0"/>
    </xf>
    <xf numFmtId="0" fontId="17" fillId="14" borderId="7" xfId="0" applyFont="1" applyFill="1" applyBorder="1" applyAlignment="1" applyProtection="1">
      <alignment horizontal="left" vertical="center" wrapText="1"/>
      <protection locked="0"/>
    </xf>
    <xf numFmtId="0" fontId="17" fillId="14" borderId="8" xfId="0" applyFont="1" applyFill="1" applyBorder="1" applyAlignment="1" applyProtection="1">
      <alignment horizontal="left" vertical="center" wrapText="1"/>
      <protection locked="0"/>
    </xf>
    <xf numFmtId="0" fontId="17" fillId="14" borderId="9" xfId="0" applyFont="1" applyFill="1" applyBorder="1" applyAlignment="1" applyProtection="1">
      <alignment horizontal="left" vertical="center" wrapText="1"/>
      <protection locked="0"/>
    </xf>
    <xf numFmtId="0" fontId="17" fillId="14" borderId="0" xfId="0" applyFont="1" applyFill="1" applyAlignment="1" applyProtection="1">
      <alignment horizontal="left" vertical="center" wrapText="1"/>
      <protection locked="0"/>
    </xf>
    <xf numFmtId="0" fontId="17" fillId="14" borderId="16" xfId="0" applyFont="1" applyFill="1" applyBorder="1" applyAlignment="1" applyProtection="1">
      <alignment horizontal="left" vertical="center" wrapText="1"/>
      <protection locked="0"/>
    </xf>
    <xf numFmtId="0" fontId="17" fillId="14" borderId="10" xfId="0" applyFont="1" applyFill="1" applyBorder="1" applyAlignment="1" applyProtection="1">
      <alignment horizontal="left" vertical="center" wrapText="1"/>
      <protection locked="0"/>
    </xf>
    <xf numFmtId="0" fontId="17" fillId="14" borderId="11" xfId="0" applyFont="1" applyFill="1" applyBorder="1" applyAlignment="1" applyProtection="1">
      <alignment horizontal="left" vertical="center" wrapText="1"/>
      <protection locked="0"/>
    </xf>
    <xf numFmtId="0" fontId="17" fillId="14" borderId="12" xfId="0" applyFont="1" applyFill="1" applyBorder="1" applyAlignment="1" applyProtection="1">
      <alignment horizontal="left" vertical="center" wrapText="1"/>
      <protection locked="0"/>
    </xf>
    <xf numFmtId="0" fontId="19" fillId="0" borderId="19" xfId="0" applyFont="1" applyBorder="1" applyAlignment="1" applyProtection="1">
      <alignment vertical="top" wrapText="1"/>
      <protection locked="0"/>
    </xf>
    <xf numFmtId="0" fontId="19" fillId="0" borderId="20" xfId="0" applyFont="1" applyBorder="1" applyAlignment="1" applyProtection="1">
      <alignment vertical="top" wrapText="1"/>
      <protection locked="0"/>
    </xf>
    <xf numFmtId="0" fontId="19" fillId="0" borderId="21" xfId="0" applyFont="1" applyBorder="1" applyAlignment="1" applyProtection="1">
      <alignment vertical="top" wrapText="1"/>
      <protection locked="0"/>
    </xf>
    <xf numFmtId="0" fontId="16" fillId="0" borderId="0" xfId="0" applyFont="1" applyAlignment="1">
      <alignment horizontal="center" vertical="center" wrapText="1"/>
    </xf>
    <xf numFmtId="0" fontId="21" fillId="12" borderId="20" xfId="0" applyFont="1" applyFill="1" applyBorder="1" applyAlignment="1">
      <alignment horizontal="center" vertical="top" wrapText="1"/>
    </xf>
    <xf numFmtId="0" fontId="21" fillId="12" borderId="21" xfId="0" applyFont="1" applyFill="1" applyBorder="1" applyAlignment="1">
      <alignment horizontal="center" vertical="top" wrapText="1"/>
    </xf>
    <xf numFmtId="0" fontId="18" fillId="12" borderId="19" xfId="0" applyFont="1" applyFill="1" applyBorder="1" applyAlignment="1">
      <alignment horizontal="left" vertical="center" wrapText="1"/>
    </xf>
    <xf numFmtId="0" fontId="18" fillId="12" borderId="20" xfId="0" applyFont="1" applyFill="1" applyBorder="1" applyAlignment="1">
      <alignment horizontal="left" vertical="center" wrapText="1"/>
    </xf>
    <xf numFmtId="0" fontId="18" fillId="12" borderId="21" xfId="0" applyFont="1" applyFill="1" applyBorder="1" applyAlignment="1">
      <alignment horizontal="left" vertical="center" wrapText="1"/>
    </xf>
    <xf numFmtId="0" fontId="24" fillId="12" borderId="19" xfId="0" applyFont="1" applyFill="1" applyBorder="1" applyAlignment="1">
      <alignment horizontal="left" vertical="center" wrapText="1"/>
    </xf>
    <xf numFmtId="0" fontId="24" fillId="12" borderId="20" xfId="0" applyFont="1" applyFill="1" applyBorder="1" applyAlignment="1">
      <alignment horizontal="left" vertical="center" wrapText="1"/>
    </xf>
    <xf numFmtId="0" fontId="24" fillId="12" borderId="21" xfId="0" applyFont="1" applyFill="1" applyBorder="1" applyAlignment="1">
      <alignment horizontal="left" vertical="center" wrapText="1"/>
    </xf>
    <xf numFmtId="0" fontId="16" fillId="0" borderId="11" xfId="0" applyFont="1" applyBorder="1" applyAlignment="1">
      <alignment horizontal="center" vertical="center" wrapText="1"/>
    </xf>
    <xf numFmtId="0" fontId="0" fillId="0" borderId="0" xfId="0" applyAlignment="1">
      <alignment wrapText="1"/>
    </xf>
    <xf numFmtId="43" fontId="2" fillId="0" borderId="0" xfId="2" applyFont="1" applyAlignment="1">
      <alignment wrapText="1"/>
    </xf>
    <xf numFmtId="0" fontId="19" fillId="12" borderId="19" xfId="0" applyFont="1" applyFill="1" applyBorder="1" applyAlignment="1">
      <alignment horizontal="left" vertical="center" wrapText="1"/>
    </xf>
    <xf numFmtId="0" fontId="19" fillId="12" borderId="20" xfId="0" applyFont="1" applyFill="1" applyBorder="1" applyAlignment="1">
      <alignment horizontal="left" vertical="center" wrapText="1"/>
    </xf>
    <xf numFmtId="0" fontId="19" fillId="12" borderId="21" xfId="0" applyFont="1" applyFill="1" applyBorder="1" applyAlignment="1">
      <alignment horizontal="left" vertical="center" wrapText="1"/>
    </xf>
    <xf numFmtId="171" fontId="21" fillId="6" borderId="1" xfId="4" applyNumberFormat="1" applyFont="1" applyFill="1" applyBorder="1" applyAlignment="1">
      <alignment horizontal="center" wrapText="1"/>
    </xf>
    <xf numFmtId="0" fontId="0" fillId="6" borderId="17" xfId="0" applyFill="1" applyBorder="1" applyAlignment="1">
      <alignment horizontal="center" wrapText="1"/>
    </xf>
    <xf numFmtId="49" fontId="16" fillId="0" borderId="11" xfId="0" applyNumberFormat="1" applyFont="1" applyBorder="1" applyAlignment="1">
      <alignment horizontal="center" vertical="center"/>
    </xf>
    <xf numFmtId="0" fontId="19" fillId="12" borderId="19" xfId="0" applyFont="1" applyFill="1" applyBorder="1" applyAlignment="1" applyProtection="1">
      <alignment horizontal="left" vertical="center" wrapText="1"/>
      <protection locked="0"/>
    </xf>
    <xf numFmtId="49" fontId="21" fillId="12" borderId="33" xfId="0" applyNumberFormat="1" applyFont="1" applyFill="1" applyBorder="1" applyAlignment="1">
      <alignment horizontal="center" vertical="top" wrapText="1"/>
    </xf>
    <xf numFmtId="0" fontId="0" fillId="12" borderId="5" xfId="0" applyFill="1" applyBorder="1" applyAlignment="1">
      <alignment horizontal="center" vertical="top" wrapText="1"/>
    </xf>
    <xf numFmtId="171" fontId="21" fillId="12" borderId="1" xfId="4" applyNumberFormat="1" applyFont="1" applyFill="1" applyBorder="1" applyAlignment="1">
      <alignment horizontal="center" vertical="top" wrapText="1"/>
    </xf>
    <xf numFmtId="0" fontId="0" fillId="12" borderId="17" xfId="0" applyFill="1" applyBorder="1" applyAlignment="1">
      <alignment horizontal="center" vertical="top" wrapText="1"/>
    </xf>
    <xf numFmtId="0" fontId="19" fillId="0" borderId="15" xfId="0" applyFont="1" applyBorder="1" applyAlignment="1">
      <alignment vertical="top" wrapText="1"/>
    </xf>
    <xf numFmtId="0" fontId="19" fillId="0" borderId="7" xfId="0" applyFont="1" applyBorder="1" applyAlignment="1">
      <alignment vertical="top" wrapText="1"/>
    </xf>
    <xf numFmtId="0" fontId="19" fillId="0" borderId="8" xfId="0" applyFont="1" applyBorder="1" applyAlignment="1">
      <alignment vertical="top" wrapText="1"/>
    </xf>
    <xf numFmtId="0" fontId="19" fillId="0" borderId="9" xfId="0" applyFont="1" applyBorder="1" applyAlignment="1">
      <alignment vertical="top" wrapText="1"/>
    </xf>
    <xf numFmtId="0" fontId="19" fillId="0" borderId="0" xfId="0" applyFont="1" applyAlignment="1">
      <alignment vertical="top" wrapText="1"/>
    </xf>
    <xf numFmtId="0" fontId="19" fillId="0" borderId="16" xfId="0" applyFont="1" applyBorder="1" applyAlignment="1">
      <alignment vertical="top" wrapText="1"/>
    </xf>
    <xf numFmtId="0" fontId="19" fillId="0" borderId="10" xfId="0" applyFont="1" applyBorder="1" applyAlignment="1">
      <alignment vertical="top" wrapText="1"/>
    </xf>
    <xf numFmtId="0" fontId="19" fillId="0" borderId="11" xfId="0" applyFont="1" applyBorder="1" applyAlignment="1">
      <alignment vertical="top" wrapText="1"/>
    </xf>
    <xf numFmtId="0" fontId="19" fillId="0" borderId="12" xfId="0" applyFont="1" applyBorder="1" applyAlignment="1">
      <alignment vertical="top" wrapText="1"/>
    </xf>
    <xf numFmtId="169" fontId="21" fillId="6" borderId="1" xfId="3" applyNumberFormat="1" applyFont="1" applyFill="1" applyBorder="1" applyAlignment="1">
      <alignment horizontal="center" wrapText="1"/>
    </xf>
    <xf numFmtId="169" fontId="21" fillId="12" borderId="1" xfId="3" applyNumberFormat="1" applyFont="1" applyFill="1" applyBorder="1" applyAlignment="1">
      <alignment horizontal="center" wrapText="1"/>
    </xf>
    <xf numFmtId="0" fontId="0" fillId="12" borderId="17" xfId="0" applyFill="1" applyBorder="1" applyAlignment="1">
      <alignment horizontal="center" wrapText="1"/>
    </xf>
    <xf numFmtId="169" fontId="21" fillId="13" borderId="35" xfId="3" applyNumberFormat="1" applyFont="1" applyFill="1" applyBorder="1" applyAlignment="1">
      <alignment horizontal="center" wrapText="1"/>
    </xf>
    <xf numFmtId="0" fontId="0" fillId="13" borderId="4" xfId="0" applyFill="1" applyBorder="1" applyAlignment="1">
      <alignment horizontal="center" wrapText="1"/>
    </xf>
    <xf numFmtId="0" fontId="21" fillId="12" borderId="19" xfId="0" applyFont="1" applyFill="1" applyBorder="1" applyAlignment="1">
      <alignment horizontal="left" vertical="center" wrapText="1" indent="1"/>
    </xf>
    <xf numFmtId="0" fontId="21" fillId="12" borderId="20" xfId="0" applyFont="1" applyFill="1" applyBorder="1" applyAlignment="1">
      <alignment horizontal="left" vertical="center" wrapText="1" indent="1"/>
    </xf>
    <xf numFmtId="0" fontId="21" fillId="12" borderId="21" xfId="0" applyFont="1" applyFill="1" applyBorder="1" applyAlignment="1">
      <alignment horizontal="left" vertical="center" wrapText="1" indent="1"/>
    </xf>
    <xf numFmtId="0" fontId="17" fillId="14" borderId="19" xfId="0" applyFont="1" applyFill="1" applyBorder="1" applyAlignment="1" applyProtection="1">
      <alignment horizontal="left" vertical="center" wrapText="1"/>
      <protection locked="0"/>
    </xf>
    <xf numFmtId="0" fontId="19" fillId="14" borderId="20" xfId="0" applyFont="1" applyFill="1" applyBorder="1" applyAlignment="1" applyProtection="1">
      <alignment horizontal="left" vertical="center" wrapText="1"/>
      <protection locked="0"/>
    </xf>
    <xf numFmtId="0" fontId="19" fillId="14" borderId="21" xfId="0" applyFont="1" applyFill="1" applyBorder="1" applyAlignment="1" applyProtection="1">
      <alignment horizontal="left" vertical="center" wrapText="1"/>
      <protection locked="0"/>
    </xf>
    <xf numFmtId="0" fontId="30" fillId="12" borderId="19" xfId="0" applyFont="1" applyFill="1" applyBorder="1" applyAlignment="1">
      <alignment wrapText="1"/>
    </xf>
    <xf numFmtId="0" fontId="31" fillId="12" borderId="20" xfId="0" applyFont="1" applyFill="1" applyBorder="1" applyAlignment="1">
      <alignment wrapText="1"/>
    </xf>
    <xf numFmtId="0" fontId="31" fillId="12" borderId="21" xfId="0" applyFont="1" applyFill="1" applyBorder="1" applyAlignment="1">
      <alignment wrapText="1"/>
    </xf>
  </cellXfs>
  <cellStyles count="6">
    <cellStyle name="Comma" xfId="2" builtinId="3"/>
    <cellStyle name="Currency" xfId="3" builtinId="4"/>
    <cellStyle name="Heading 1" xfId="1" builtinId="16"/>
    <cellStyle name="Normal" xfId="0" builtinId="0"/>
    <cellStyle name="Normal 2" xfId="5" xr:uid="{D24B17D8-AD0D-4AA5-884D-C4527D94E103}"/>
    <cellStyle name="Percent" xfId="4" builtinId="5"/>
  </cellStyles>
  <dxfs count="22">
    <dxf>
      <font>
        <b val="0"/>
        <i val="0"/>
        <strike val="0"/>
        <condense val="0"/>
        <extend val="0"/>
        <outline val="0"/>
        <shadow val="0"/>
        <u val="none"/>
        <vertAlign val="baseline"/>
        <sz val="11"/>
        <color auto="1"/>
        <name val="Calibri"/>
        <family val="2"/>
        <scheme val="minor"/>
      </font>
      <numFmt numFmtId="167" formatCode="&quot;$&quot;#,##0.00;[Red]&quot;$&quot;#,##0.00"/>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
      <numFmt numFmtId="164" formatCode="&quot;$&quot;#,##0.00"/>
      <protection locked="0" hidden="0"/>
    </dxf>
    <dxf>
      <font>
        <b val="0"/>
        <i val="0"/>
        <strike val="0"/>
        <condense val="0"/>
        <extend val="0"/>
        <outline val="0"/>
        <shadow val="0"/>
        <u val="none"/>
        <vertAlign val="baseline"/>
        <sz val="10"/>
        <color auto="1"/>
        <name val="Arial"/>
        <family val="2"/>
        <scheme val="none"/>
      </font>
      <numFmt numFmtId="1" formatCode="0"/>
      <alignment horizontal="center" vertical="top" textRotation="0" wrapText="1" indent="0" justifyLastLine="0" shrinkToFit="0" readingOrder="0"/>
    </dxf>
    <dxf>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169" formatCode="&quot;$&quot;#,##0"/>
      <alignment horizontal="right" vertical="top" textRotation="0" wrapText="1" indent="0" justifyLastLine="0" shrinkToFit="0" readingOrder="0"/>
    </dxf>
    <dxf>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164" formatCode="&quot;$&quot;#,##0.00"/>
      <alignment horizontal="right" vertical="top" textRotation="0" wrapText="1" indent="0" justifyLastLine="0" shrinkToFit="0" readingOrder="0"/>
    </dxf>
    <dxf>
      <numFmt numFmtId="166" formatCode="mm/dd/yy;@"/>
      <protection locked="0" hidden="0"/>
    </dxf>
    <dxf>
      <font>
        <b val="0"/>
        <i val="0"/>
        <strike val="0"/>
        <condense val="0"/>
        <extend val="0"/>
        <outline val="0"/>
        <shadow val="0"/>
        <u val="none"/>
        <vertAlign val="baseline"/>
        <sz val="10"/>
        <color auto="1"/>
        <name val="Arial"/>
        <family val="2"/>
        <scheme val="none"/>
      </font>
      <numFmt numFmtId="30" formatCode="@"/>
      <alignment horizontal="center" vertical="top" textRotation="0" wrapText="1" indent="0" justifyLastLine="0" shrinkToFit="0" readingOrder="0"/>
    </dxf>
    <dxf>
      <numFmt numFmtId="165" formatCode="00000\-0000"/>
      <protection locked="0" hidden="0"/>
    </dxf>
    <dxf>
      <font>
        <b/>
        <i val="0"/>
        <strike val="0"/>
        <condense val="0"/>
        <extend val="0"/>
        <outline val="0"/>
        <shadow val="0"/>
        <u val="none"/>
        <vertAlign val="baseline"/>
        <sz val="11"/>
        <color auto="1"/>
        <name val="Arial"/>
        <family val="2"/>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border outline="0">
        <bottom style="thin">
          <color indexed="64"/>
        </bottom>
      </border>
    </dxf>
    <dxf>
      <numFmt numFmtId="164" formatCode="&quot;$&quot;#,##0.00"/>
      <protection locked="0" hidden="0"/>
    </dxf>
    <dxf>
      <numFmt numFmtId="164" formatCode="&quot;$&quot;#,##0.00"/>
      <fill>
        <patternFill patternType="none">
          <fgColor indexed="64"/>
          <bgColor indexed="65"/>
        </patternFill>
      </fill>
      <protection locked="0" hidden="0"/>
    </dxf>
    <dxf>
      <numFmt numFmtId="164" formatCode="&quot;$&quot;#,##0.00"/>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0" formatCode="General"/>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2" tint="-9.9978637043366805E-2"/>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etropolitanenergycenter.sharepoint.com/sites/FundingDevelopment/Shared%20Documents/z-submitted%20FY22%20VTO%20Program%20Wide%20FOA/NE%20Concept%20and%20Proposal/MEC%20Budget%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Summary"/>
      <sheetName val="a. Personnel"/>
      <sheetName val="b. Fringe"/>
      <sheetName val="c. Travel"/>
      <sheetName val="d. Equipment"/>
      <sheetName val="e. Supplies"/>
      <sheetName val="f. Contractual"/>
      <sheetName val="g. Construction"/>
      <sheetName val="h. Other"/>
      <sheetName val="j. Cost Share"/>
      <sheetName val="i. Indirect"/>
      <sheetName val="SF-424A"/>
      <sheetName val="SF-424A Cost Categories"/>
    </sheetNames>
    <sheetDataSet>
      <sheetData sheetId="0"/>
      <sheetData sheetId="1">
        <row r="32">
          <cell r="F32">
            <v>0</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4" displayName="Table4" ref="B5:G19" totalsRowShown="0" headerRowDxfId="21" headerRowBorderDxfId="20" tableBorderDxfId="19">
  <autoFilter ref="B5:G19" xr:uid="{00000000-0009-0000-0100-000004000000}"/>
  <tableColumns count="6">
    <tableColumn id="1" xr3:uid="{00000000-0010-0000-0400-000001000000}" name="Department/title" dataDxfId="18"/>
    <tableColumn id="3" xr3:uid="{00000000-0010-0000-0400-000003000000}" name="description of grant activity" dataDxfId="17"/>
    <tableColumn id="4" xr3:uid="{9D6C8D9B-6F76-4B34-AD58-C22AA5793AE9}" name="Number of Hours" dataDxfId="16"/>
    <tableColumn id="2" xr3:uid="{B32A5C44-24A5-466E-A618-A65B046E1B17}" name="Hourly Pay rate" dataDxfId="15" dataCellStyle="Currency"/>
    <tableColumn id="7" xr3:uid="{00000000-0010-0000-0400-000007000000}" name="subtotal " dataDxfId="14">
      <calculatedColumnFormula>Table4[[#This Row],[Hourly Pay rate]]*Table4[[#This Row],[Number of Hours]]</calculatedColumnFormula>
    </tableColumn>
    <tableColumn id="5" xr3:uid="{2D4D4E85-D50D-48DD-A93B-86080FBF869F}" name="Rate Basis" dataDxfId="1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CED2D69-6CCB-4C5D-A05F-137E00550662}" name="Table6" displayName="Table6" ref="B4:G16" headerRowCount="0" totalsRowShown="0" headerRowBorderDxfId="12">
  <tableColumns count="6">
    <tableColumn id="2" xr3:uid="{3BCC2F37-015A-438F-9AEC-527360B0E0CE}" name="General Category of Supplies" headerRowDxfId="11" dataDxfId="10"/>
    <tableColumn id="3" xr3:uid="{C518FD53-EFFA-47D3-B044-9525F1427B75}" name="Qty" headerRowDxfId="9" dataDxfId="8"/>
    <tableColumn id="4" xr3:uid="{F865CD35-B6D6-4BD0-81D3-50F13BAFA53C}" name="Unit Cost" headerRowDxfId="7" dataDxfId="6"/>
    <tableColumn id="5" xr3:uid="{917F58D3-500F-47A2-9546-E01C9B7D4CB1}" name="Total Cost             " headerRowDxfId="5" dataDxfId="4"/>
    <tableColumn id="6" xr3:uid="{F81AF97A-84BD-4A0D-B0FC-A4AE4CF19070}" name="Basis of Cost" headerRowDxfId="3" dataDxfId="2"/>
    <tableColumn id="8" xr3:uid="{006059C9-C5CA-4D7F-9B1D-4F6249B09F2E}" name="Justification of need" headerRowDxfId="1" dataDxfId="0">
      <calculatedColumnFormula>F4*$I$5</calculatedColumnFormula>
    </tableColumn>
  </tableColumns>
  <tableStyleInfo name="TableStyleMedium6"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G9"/>
  <sheetViews>
    <sheetView tabSelected="1" zoomScaleNormal="100" zoomScaleSheetLayoutView="100" workbookViewId="0">
      <selection activeCell="F28" sqref="F28"/>
    </sheetView>
  </sheetViews>
  <sheetFormatPr defaultRowHeight="15" x14ac:dyDescent="0.25"/>
  <cols>
    <col min="2" max="2" width="45.140625" bestFit="1" customWidth="1"/>
    <col min="3" max="3" width="11.28515625" customWidth="1"/>
    <col min="4" max="4" width="17.140625" bestFit="1" customWidth="1"/>
    <col min="5" max="5" width="10.85546875" bestFit="1" customWidth="1"/>
    <col min="6" max="6" width="10.85546875" customWidth="1"/>
    <col min="7" max="7" width="14.5703125" bestFit="1" customWidth="1"/>
  </cols>
  <sheetData>
    <row r="3" spans="2:7" ht="20.25" thickBot="1" x14ac:dyDescent="0.35">
      <c r="B3" s="15" t="s">
        <v>0</v>
      </c>
    </row>
    <row r="4" spans="2:7" ht="9" customHeight="1" thickTop="1" thickBot="1" x14ac:dyDescent="0.3"/>
    <row r="5" spans="2:7" ht="30" customHeight="1" thickBot="1" x14ac:dyDescent="0.3">
      <c r="B5" s="44" t="s">
        <v>1</v>
      </c>
      <c r="C5" s="296" t="s">
        <v>133</v>
      </c>
      <c r="D5" s="296"/>
      <c r="E5" s="294" t="s">
        <v>3</v>
      </c>
      <c r="F5" s="294"/>
      <c r="G5" s="295"/>
    </row>
    <row r="6" spans="2:7" x14ac:dyDescent="0.25">
      <c r="B6" s="39"/>
      <c r="C6" s="40"/>
      <c r="E6" s="39"/>
      <c r="F6" s="40"/>
    </row>
    <row r="7" spans="2:7" ht="89.45" customHeight="1" x14ac:dyDescent="0.25">
      <c r="B7" s="297" t="s">
        <v>134</v>
      </c>
      <c r="C7" s="297"/>
      <c r="D7" s="297"/>
      <c r="E7" s="297"/>
      <c r="F7" s="297"/>
      <c r="G7" s="297"/>
    </row>
    <row r="9" spans="2:7" x14ac:dyDescent="0.25">
      <c r="B9" s="293" t="s">
        <v>137</v>
      </c>
      <c r="C9" s="293"/>
      <c r="D9" s="293"/>
      <c r="E9" s="293"/>
      <c r="F9" s="293"/>
      <c r="G9" s="293"/>
    </row>
  </sheetData>
  <mergeCells count="4">
    <mergeCell ref="B9:G9"/>
    <mergeCell ref="E5:G5"/>
    <mergeCell ref="C5:D5"/>
    <mergeCell ref="B7:G7"/>
  </mergeCells>
  <pageMargins left="0.7" right="0.7" top="0.75" bottom="0.75" header="0.3" footer="0.3"/>
  <pageSetup scale="7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36030-23FE-4BDE-B105-D47591055D6E}">
  <dimension ref="B1:H25"/>
  <sheetViews>
    <sheetView topLeftCell="A3" zoomScaleNormal="100" workbookViewId="0">
      <selection activeCell="L18" sqref="L18"/>
    </sheetView>
  </sheetViews>
  <sheetFormatPr defaultRowHeight="15" x14ac:dyDescent="0.25"/>
  <cols>
    <col min="2" max="2" width="34.7109375" customWidth="1"/>
    <col min="3" max="3" width="9.5703125" bestFit="1" customWidth="1"/>
    <col min="5" max="5" width="44.5703125" customWidth="1"/>
    <col min="6" max="6" width="13.85546875" customWidth="1"/>
  </cols>
  <sheetData>
    <row r="1" spans="2:8" ht="18.75" thickBot="1" x14ac:dyDescent="0.3">
      <c r="B1" s="343" t="s">
        <v>124</v>
      </c>
      <c r="C1" s="343"/>
      <c r="D1" s="343"/>
      <c r="E1" s="343"/>
      <c r="F1" s="343"/>
      <c r="G1" s="343"/>
      <c r="H1" s="343"/>
    </row>
    <row r="2" spans="2:8" ht="114" customHeight="1" thickBot="1" x14ac:dyDescent="0.3">
      <c r="B2" s="344" t="s">
        <v>129</v>
      </c>
      <c r="C2" s="339"/>
      <c r="D2" s="339"/>
      <c r="E2" s="339"/>
      <c r="F2" s="339"/>
      <c r="G2" s="339"/>
      <c r="H2" s="340"/>
    </row>
    <row r="3" spans="2:8" ht="15.75" thickBot="1" x14ac:dyDescent="0.3">
      <c r="B3" s="213"/>
      <c r="C3" s="213"/>
      <c r="D3" s="213"/>
      <c r="E3" s="213"/>
      <c r="F3" s="214"/>
      <c r="G3" s="213"/>
      <c r="H3" s="213"/>
    </row>
    <row r="4" spans="2:8" ht="30" x14ac:dyDescent="0.25">
      <c r="B4" s="215"/>
      <c r="C4" s="216" t="s">
        <v>125</v>
      </c>
      <c r="D4" s="345" t="s">
        <v>113</v>
      </c>
      <c r="E4" s="346"/>
      <c r="F4" s="183" t="s">
        <v>28</v>
      </c>
      <c r="G4" s="184">
        <f>C15</f>
        <v>0</v>
      </c>
    </row>
    <row r="5" spans="2:8" ht="15.75" thickBot="1" x14ac:dyDescent="0.3">
      <c r="B5" s="217" t="s">
        <v>114</v>
      </c>
      <c r="C5" s="218"/>
      <c r="D5" s="347"/>
      <c r="E5" s="348"/>
      <c r="F5" s="187" t="s">
        <v>29</v>
      </c>
      <c r="G5" s="188">
        <f>G4*G6</f>
        <v>0</v>
      </c>
    </row>
    <row r="6" spans="2:8" ht="45.75" thickBot="1" x14ac:dyDescent="0.3">
      <c r="B6" s="219" t="s">
        <v>115</v>
      </c>
      <c r="C6" s="288">
        <v>0</v>
      </c>
      <c r="D6" s="341"/>
      <c r="E6" s="342"/>
      <c r="F6" s="204" t="s">
        <v>31</v>
      </c>
      <c r="G6" s="205">
        <v>0</v>
      </c>
    </row>
    <row r="7" spans="2:8" x14ac:dyDescent="0.25">
      <c r="B7" s="219" t="s">
        <v>116</v>
      </c>
      <c r="C7" s="288">
        <v>0</v>
      </c>
      <c r="D7" s="341"/>
      <c r="E7" s="342"/>
    </row>
    <row r="8" spans="2:8" x14ac:dyDescent="0.25">
      <c r="B8" s="219" t="s">
        <v>117</v>
      </c>
      <c r="C8" s="288">
        <v>0</v>
      </c>
      <c r="D8" s="358"/>
      <c r="E8" s="342"/>
    </row>
    <row r="9" spans="2:8" x14ac:dyDescent="0.25">
      <c r="B9" s="219" t="s">
        <v>118</v>
      </c>
      <c r="C9" s="288">
        <v>0</v>
      </c>
      <c r="D9" s="358"/>
      <c r="E9" s="342"/>
    </row>
    <row r="10" spans="2:8" x14ac:dyDescent="0.25">
      <c r="B10" s="217" t="s">
        <v>119</v>
      </c>
      <c r="C10" s="220"/>
      <c r="D10" s="359"/>
      <c r="E10" s="360"/>
    </row>
    <row r="11" spans="2:8" x14ac:dyDescent="0.25">
      <c r="B11" s="219" t="s">
        <v>135</v>
      </c>
      <c r="C11" s="289"/>
      <c r="D11" s="341"/>
      <c r="E11" s="342"/>
    </row>
    <row r="12" spans="2:8" ht="29.25" x14ac:dyDescent="0.25">
      <c r="B12" s="219" t="s">
        <v>136</v>
      </c>
      <c r="C12" s="289">
        <f>C9*(Budget_Summary!C12+Budget_Summary!C13+Budget_Summary!C14+Budget_Summary!C15+Budget_Summary!C18)</f>
        <v>0</v>
      </c>
      <c r="D12" s="341"/>
      <c r="E12" s="342"/>
    </row>
    <row r="13" spans="2:8" x14ac:dyDescent="0.25">
      <c r="B13" s="219" t="s">
        <v>120</v>
      </c>
      <c r="C13" s="289"/>
      <c r="D13" s="358"/>
      <c r="E13" s="342"/>
    </row>
    <row r="14" spans="2:8" x14ac:dyDescent="0.25">
      <c r="B14" s="219" t="s">
        <v>121</v>
      </c>
      <c r="C14" s="289"/>
      <c r="D14" s="358"/>
      <c r="E14" s="342"/>
    </row>
    <row r="15" spans="2:8" ht="15.75" thickBot="1" x14ac:dyDescent="0.3">
      <c r="B15" s="221" t="s">
        <v>122</v>
      </c>
      <c r="C15" s="222">
        <f>SUM(C11:C14)</f>
        <v>0</v>
      </c>
      <c r="D15" s="361"/>
      <c r="E15" s="362"/>
    </row>
    <row r="16" spans="2:8" ht="15.75" thickBot="1" x14ac:dyDescent="0.3">
      <c r="B16" s="81"/>
      <c r="C16" s="116"/>
      <c r="D16" s="82"/>
      <c r="E16" s="223"/>
      <c r="F16" s="83"/>
      <c r="G16" s="82"/>
      <c r="H16" s="223"/>
    </row>
    <row r="17" spans="2:8" ht="52.9" customHeight="1" thickBot="1" x14ac:dyDescent="0.3">
      <c r="B17" s="363" t="s">
        <v>126</v>
      </c>
      <c r="C17" s="364"/>
      <c r="D17" s="364"/>
      <c r="E17" s="364"/>
      <c r="F17" s="364"/>
      <c r="G17" s="364"/>
      <c r="H17" s="365"/>
    </row>
    <row r="18" spans="2:8" ht="135" customHeight="1" thickBot="1" x14ac:dyDescent="0.3">
      <c r="B18" s="366" t="s">
        <v>127</v>
      </c>
      <c r="C18" s="367"/>
      <c r="D18" s="367"/>
      <c r="E18" s="367"/>
      <c r="F18" s="367"/>
      <c r="G18" s="367"/>
      <c r="H18" s="368"/>
    </row>
    <row r="19" spans="2:8" ht="4.1500000000000004" customHeight="1" thickBot="1" x14ac:dyDescent="0.3">
      <c r="B19" s="224"/>
      <c r="C19" s="224"/>
      <c r="D19" s="224"/>
      <c r="E19" s="224"/>
      <c r="F19" s="224"/>
      <c r="G19" s="224"/>
      <c r="H19" s="224"/>
    </row>
    <row r="20" spans="2:8" ht="31.15" customHeight="1" thickBot="1" x14ac:dyDescent="0.3">
      <c r="B20" s="369" t="s">
        <v>123</v>
      </c>
      <c r="C20" s="370"/>
      <c r="D20" s="370"/>
      <c r="E20" s="370"/>
      <c r="F20" s="370"/>
      <c r="G20" s="370"/>
      <c r="H20" s="371"/>
    </row>
    <row r="21" spans="2:8" ht="2.4500000000000002" customHeight="1" thickBot="1" x14ac:dyDescent="0.3">
      <c r="B21" s="224"/>
      <c r="C21" s="224"/>
      <c r="D21" s="224"/>
      <c r="E21" s="224"/>
      <c r="F21" s="224"/>
      <c r="G21" s="224"/>
      <c r="H21" s="224"/>
    </row>
    <row r="22" spans="2:8" x14ac:dyDescent="0.25">
      <c r="B22" s="349" t="s">
        <v>128</v>
      </c>
      <c r="C22" s="350"/>
      <c r="D22" s="350"/>
      <c r="E22" s="350"/>
      <c r="F22" s="350"/>
      <c r="G22" s="350"/>
      <c r="H22" s="351"/>
    </row>
    <row r="23" spans="2:8" x14ac:dyDescent="0.25">
      <c r="B23" s="352"/>
      <c r="C23" s="353"/>
      <c r="D23" s="353"/>
      <c r="E23" s="353"/>
      <c r="F23" s="353"/>
      <c r="G23" s="353"/>
      <c r="H23" s="354"/>
    </row>
    <row r="24" spans="2:8" ht="15.75" thickBot="1" x14ac:dyDescent="0.3">
      <c r="B24" s="355"/>
      <c r="C24" s="356"/>
      <c r="D24" s="356"/>
      <c r="E24" s="356"/>
      <c r="F24" s="356"/>
      <c r="G24" s="356"/>
      <c r="H24" s="357"/>
    </row>
    <row r="25" spans="2:8" x14ac:dyDescent="0.25">
      <c r="B25" s="225"/>
      <c r="C25" s="225"/>
      <c r="D25" s="225"/>
      <c r="E25" s="225"/>
      <c r="F25" s="225"/>
      <c r="G25" s="225"/>
      <c r="H25" s="225"/>
    </row>
  </sheetData>
  <mergeCells count="18">
    <mergeCell ref="B22:H24"/>
    <mergeCell ref="D8:E8"/>
    <mergeCell ref="D9:E9"/>
    <mergeCell ref="D10:E10"/>
    <mergeCell ref="D11:E11"/>
    <mergeCell ref="D12:E12"/>
    <mergeCell ref="D13:E13"/>
    <mergeCell ref="D14:E14"/>
    <mergeCell ref="D15:E15"/>
    <mergeCell ref="B17:H17"/>
    <mergeCell ref="B18:H18"/>
    <mergeCell ref="B20:H20"/>
    <mergeCell ref="D7:E7"/>
    <mergeCell ref="B1:H1"/>
    <mergeCell ref="B2:H2"/>
    <mergeCell ref="D4:E4"/>
    <mergeCell ref="D5:E5"/>
    <mergeCell ref="D6:E6"/>
  </mergeCells>
  <pageMargins left="0.7" right="0.7" top="0.75" bottom="0.75" header="0.3" footer="0.3"/>
  <pageSetup scale="70" orientation="portrait" horizontalDpi="4294967292"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G28"/>
  <sheetViews>
    <sheetView zoomScaleNormal="100" workbookViewId="0">
      <selection activeCell="I24" sqref="I24"/>
    </sheetView>
  </sheetViews>
  <sheetFormatPr defaultRowHeight="15" x14ac:dyDescent="0.25"/>
  <cols>
    <col min="1" max="1" width="4.42578125" customWidth="1"/>
    <col min="2" max="2" width="22.28515625" customWidth="1"/>
    <col min="3" max="3" width="21.7109375" customWidth="1"/>
    <col min="4" max="4" width="11.7109375" customWidth="1"/>
    <col min="5" max="5" width="21.7109375" customWidth="1"/>
    <col min="6" max="6" width="21" customWidth="1"/>
    <col min="7" max="7" width="19" customWidth="1"/>
    <col min="8" max="8" width="6.7109375" customWidth="1"/>
  </cols>
  <sheetData>
    <row r="2" spans="2:7" ht="30" customHeight="1" x14ac:dyDescent="0.25">
      <c r="B2" s="19" t="s">
        <v>4</v>
      </c>
      <c r="C2" s="45" t="s">
        <v>5</v>
      </c>
      <c r="D2" s="57"/>
      <c r="E2" s="16" t="s">
        <v>6</v>
      </c>
      <c r="F2" s="17"/>
      <c r="G2" s="18"/>
    </row>
    <row r="3" spans="2:7" ht="30" customHeight="1" x14ac:dyDescent="0.25">
      <c r="B3" s="52" t="s">
        <v>7</v>
      </c>
      <c r="C3" s="55"/>
      <c r="E3" s="41" t="s">
        <v>8</v>
      </c>
      <c r="F3" s="42" t="s">
        <v>2</v>
      </c>
      <c r="G3" s="43" t="s">
        <v>9</v>
      </c>
    </row>
    <row r="4" spans="2:7" ht="30" customHeight="1" x14ac:dyDescent="0.25">
      <c r="B4" s="52" t="s">
        <v>10</v>
      </c>
      <c r="C4" s="55"/>
      <c r="G4" s="53"/>
    </row>
    <row r="5" spans="2:7" ht="30" customHeight="1" x14ac:dyDescent="0.25">
      <c r="B5" s="52" t="s">
        <v>11</v>
      </c>
      <c r="C5" s="55"/>
      <c r="D5" s="55"/>
      <c r="E5" s="56"/>
      <c r="F5" s="45" t="s">
        <v>12</v>
      </c>
      <c r="G5" s="58"/>
    </row>
    <row r="6" spans="2:7" ht="30" customHeight="1" x14ac:dyDescent="0.25">
      <c r="B6" s="52" t="s">
        <v>13</v>
      </c>
      <c r="C6" s="55"/>
      <c r="D6" s="55"/>
      <c r="E6" s="56"/>
      <c r="F6" s="45" t="s">
        <v>14</v>
      </c>
      <c r="G6" s="58"/>
    </row>
    <row r="7" spans="2:7" ht="17.25" customHeight="1" x14ac:dyDescent="0.25">
      <c r="B7" s="20"/>
      <c r="G7" s="54"/>
    </row>
    <row r="8" spans="2:7" x14ac:dyDescent="0.25">
      <c r="B8" s="20"/>
      <c r="E8" s="40"/>
      <c r="F8" s="40" t="s">
        <v>15</v>
      </c>
      <c r="G8" s="28" t="s">
        <v>130</v>
      </c>
    </row>
    <row r="9" spans="2:7" ht="45" x14ac:dyDescent="0.25">
      <c r="B9" s="20" t="s">
        <v>16</v>
      </c>
      <c r="C9" s="38">
        <f>SUM(C12:C19)</f>
        <v>20</v>
      </c>
      <c r="D9" s="40" t="s">
        <v>17</v>
      </c>
      <c r="E9" s="45" t="s">
        <v>131</v>
      </c>
      <c r="F9" s="13">
        <f>SUM(F12:F19)</f>
        <v>0</v>
      </c>
      <c r="G9" s="22">
        <f>SUM(G12:G19)</f>
        <v>20</v>
      </c>
    </row>
    <row r="10" spans="2:7" ht="13.15" customHeight="1" x14ac:dyDescent="0.25">
      <c r="B10" s="23"/>
      <c r="E10" s="45" t="s">
        <v>132</v>
      </c>
      <c r="F10" s="291">
        <f>F9/C9</f>
        <v>0</v>
      </c>
      <c r="G10" s="291">
        <f>G9/C9</f>
        <v>1</v>
      </c>
    </row>
    <row r="11" spans="2:7" x14ac:dyDescent="0.25">
      <c r="B11" s="24" t="s">
        <v>18</v>
      </c>
      <c r="F11" t="s">
        <v>15</v>
      </c>
      <c r="G11" s="21" t="s">
        <v>130</v>
      </c>
    </row>
    <row r="12" spans="2:7" x14ac:dyDescent="0.25">
      <c r="B12" s="50" t="s">
        <v>19</v>
      </c>
      <c r="C12" s="1">
        <f>Personnel!I5</f>
        <v>20</v>
      </c>
      <c r="D12" s="227"/>
      <c r="F12" s="14">
        <f>Personnel!I6</f>
        <v>0</v>
      </c>
      <c r="G12" s="14">
        <f>C12-F12</f>
        <v>20</v>
      </c>
    </row>
    <row r="13" spans="2:7" x14ac:dyDescent="0.25">
      <c r="B13" s="50" t="s">
        <v>20</v>
      </c>
      <c r="C13" s="1">
        <f>Fringe!G4</f>
        <v>0</v>
      </c>
      <c r="D13" s="227"/>
      <c r="F13" s="14">
        <f>Fringe!G5</f>
        <v>0</v>
      </c>
      <c r="G13" s="14">
        <f t="shared" ref="G13:G19" si="0">C13-F13</f>
        <v>0</v>
      </c>
    </row>
    <row r="14" spans="2:7" x14ac:dyDescent="0.25">
      <c r="B14" s="50" t="s">
        <v>21</v>
      </c>
      <c r="C14" s="228">
        <f>Travel!O4</f>
        <v>0</v>
      </c>
      <c r="F14" s="14">
        <f>Travel!O5</f>
        <v>0</v>
      </c>
      <c r="G14" s="25">
        <f t="shared" si="0"/>
        <v>0</v>
      </c>
    </row>
    <row r="15" spans="2:7" x14ac:dyDescent="0.25">
      <c r="B15" s="50" t="s">
        <v>22</v>
      </c>
      <c r="C15" s="1">
        <f>Supplies!I3</f>
        <v>0</v>
      </c>
      <c r="F15" s="14">
        <f>Supplies!I4</f>
        <v>0</v>
      </c>
      <c r="G15" s="25">
        <f t="shared" si="0"/>
        <v>0</v>
      </c>
    </row>
    <row r="16" spans="2:7" x14ac:dyDescent="0.25">
      <c r="B16" s="50" t="s">
        <v>23</v>
      </c>
      <c r="C16" s="1">
        <f>Equipment!K3</f>
        <v>0</v>
      </c>
      <c r="F16" s="14">
        <f>Equipment!K4</f>
        <v>0</v>
      </c>
      <c r="G16" s="25">
        <f t="shared" si="0"/>
        <v>0</v>
      </c>
    </row>
    <row r="17" spans="2:7" x14ac:dyDescent="0.25">
      <c r="B17" s="50" t="s">
        <v>24</v>
      </c>
      <c r="C17" s="1">
        <f>Contractual!G4</f>
        <v>0</v>
      </c>
      <c r="F17" s="14">
        <f>Contractual!G5</f>
        <v>0</v>
      </c>
      <c r="G17" s="25">
        <f t="shared" si="0"/>
        <v>0</v>
      </c>
    </row>
    <row r="18" spans="2:7" x14ac:dyDescent="0.25">
      <c r="B18" s="50" t="s">
        <v>25</v>
      </c>
      <c r="C18" s="1">
        <f>Other!H5</f>
        <v>0</v>
      </c>
      <c r="F18" s="14">
        <f>Other!H6</f>
        <v>0</v>
      </c>
      <c r="G18" s="25">
        <f t="shared" si="0"/>
        <v>0</v>
      </c>
    </row>
    <row r="19" spans="2:7" ht="15.75" thickBot="1" x14ac:dyDescent="0.3">
      <c r="B19" s="51" t="s">
        <v>26</v>
      </c>
      <c r="C19" s="226">
        <f>Indirect!G4</f>
        <v>0</v>
      </c>
      <c r="D19" s="26"/>
      <c r="E19" s="26"/>
      <c r="F19" s="226">
        <f>Indirect!G5</f>
        <v>0</v>
      </c>
      <c r="G19" s="25">
        <f t="shared" si="0"/>
        <v>0</v>
      </c>
    </row>
    <row r="21" spans="2:7" ht="18.75" x14ac:dyDescent="0.3">
      <c r="B21" s="29"/>
    </row>
    <row r="22" spans="2:7" x14ac:dyDescent="0.25">
      <c r="B22" s="30"/>
    </row>
    <row r="23" spans="2:7" x14ac:dyDescent="0.25">
      <c r="B23" s="30"/>
    </row>
    <row r="28" spans="2:7" x14ac:dyDescent="0.25">
      <c r="D28" s="31"/>
    </row>
  </sheetData>
  <pageMargins left="0.7" right="0.7" top="0.75" bottom="0.75" header="0.3" footer="0.3"/>
  <pageSetup fitToHeight="0" orientation="landscape" r:id="rId1"/>
  <headerFooter>
    <oddHeader>&amp;F</oddHeader>
    <oddFooter>&amp;L&amp;A&amp;C&amp;B Confidential&amp;B&amp;RPage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N22"/>
  <sheetViews>
    <sheetView zoomScaleNormal="100" workbookViewId="0">
      <pane ySplit="1" topLeftCell="A3" activePane="bottomLeft" state="frozen"/>
      <selection pane="bottomLeft" activeCell="D27" sqref="D27"/>
    </sheetView>
  </sheetViews>
  <sheetFormatPr defaultColWidth="9.140625" defaultRowHeight="15" x14ac:dyDescent="0.25"/>
  <cols>
    <col min="1" max="1" width="2.28515625" style="2" customWidth="1"/>
    <col min="2" max="2" width="35.85546875" style="3" customWidth="1"/>
    <col min="3" max="3" width="32.85546875" style="3" customWidth="1"/>
    <col min="4" max="4" width="8.28515625" style="3" bestFit="1" customWidth="1"/>
    <col min="5" max="5" width="10.140625" style="3" bestFit="1" customWidth="1"/>
    <col min="6" max="6" width="9.85546875" style="4" customWidth="1"/>
    <col min="7" max="7" width="16.28515625" style="2" customWidth="1"/>
    <col min="8" max="8" width="16.140625" style="2" customWidth="1"/>
    <col min="9" max="16384" width="9.140625" style="2"/>
  </cols>
  <sheetData>
    <row r="1" spans="2:14" ht="14.45" customHeight="1" thickBot="1" x14ac:dyDescent="0.3">
      <c r="B1" s="59"/>
      <c r="C1" s="304" t="s">
        <v>90</v>
      </c>
      <c r="D1" s="304"/>
      <c r="E1" s="304"/>
      <c r="F1" s="59"/>
      <c r="G1" s="59"/>
      <c r="H1" s="59"/>
      <c r="I1" s="59"/>
      <c r="J1" s="59"/>
      <c r="K1" s="59"/>
      <c r="L1" s="59"/>
      <c r="M1" s="59"/>
      <c r="N1" s="59"/>
    </row>
    <row r="2" spans="2:14" ht="120.6" customHeight="1" x14ac:dyDescent="0.25">
      <c r="B2" s="305" t="s">
        <v>66</v>
      </c>
      <c r="C2" s="306"/>
      <c r="D2" s="306"/>
      <c r="E2" s="306"/>
      <c r="F2" s="306"/>
      <c r="G2" s="306"/>
      <c r="H2" s="306"/>
      <c r="I2" s="307"/>
    </row>
    <row r="3" spans="2:14" ht="16.149999999999999" customHeight="1" thickBot="1" x14ac:dyDescent="0.3">
      <c r="B3" s="308"/>
      <c r="C3" s="309"/>
      <c r="D3" s="309"/>
      <c r="E3" s="309"/>
      <c r="F3" s="309"/>
      <c r="G3" s="309"/>
      <c r="H3" s="309"/>
      <c r="I3" s="310"/>
    </row>
    <row r="4" spans="2:14" ht="10.15" customHeight="1" thickBot="1" x14ac:dyDescent="0.3">
      <c r="B4" s="114"/>
      <c r="C4" s="114"/>
      <c r="D4" s="114"/>
      <c r="E4" s="114"/>
      <c r="F4" s="114"/>
      <c r="G4" s="114"/>
      <c r="H4" s="114"/>
    </row>
    <row r="5" spans="2:14" ht="45.75" thickBot="1" x14ac:dyDescent="0.3">
      <c r="B5" s="158" t="s">
        <v>60</v>
      </c>
      <c r="C5" s="159" t="s">
        <v>27</v>
      </c>
      <c r="D5" s="159" t="s">
        <v>61</v>
      </c>
      <c r="E5" s="159" t="s">
        <v>62</v>
      </c>
      <c r="F5" s="159" t="s">
        <v>43</v>
      </c>
      <c r="G5" s="159" t="s">
        <v>67</v>
      </c>
      <c r="H5" s="6" t="s">
        <v>28</v>
      </c>
      <c r="I5" s="7">
        <f>SUM(F:F)-SUM(F6:F7)</f>
        <v>20</v>
      </c>
    </row>
    <row r="6" spans="2:14" ht="30.75" thickBot="1" x14ac:dyDescent="0.3">
      <c r="B6" s="33" t="s">
        <v>63</v>
      </c>
      <c r="C6" s="34" t="s">
        <v>64</v>
      </c>
      <c r="D6" s="34">
        <v>160</v>
      </c>
      <c r="E6" s="110">
        <v>40</v>
      </c>
      <c r="F6" s="35">
        <f>Table4[[#This Row],[Hourly Pay rate]]*Table4[[#This Row],[Number of Hours]]</f>
        <v>6400</v>
      </c>
      <c r="G6" s="157" t="s">
        <v>68</v>
      </c>
      <c r="H6" s="32" t="s">
        <v>29</v>
      </c>
      <c r="I6" s="8">
        <f>I7*I5</f>
        <v>0</v>
      </c>
    </row>
    <row r="7" spans="2:14" ht="30.75" thickBot="1" x14ac:dyDescent="0.3">
      <c r="B7" s="36" t="s">
        <v>65</v>
      </c>
      <c r="C7" s="37" t="s">
        <v>30</v>
      </c>
      <c r="D7" s="37">
        <f>180*5</f>
        <v>900</v>
      </c>
      <c r="E7" s="111">
        <v>28</v>
      </c>
      <c r="F7" s="111">
        <f>Table4[[#This Row],[Hourly Pay rate]]*Table4[[#This Row],[Number of Hours]]</f>
        <v>25200</v>
      </c>
      <c r="G7" s="156" t="s">
        <v>69</v>
      </c>
      <c r="H7" s="160" t="s">
        <v>31</v>
      </c>
      <c r="I7" s="161">
        <v>0</v>
      </c>
    </row>
    <row r="8" spans="2:14" x14ac:dyDescent="0.25">
      <c r="B8" s="229"/>
      <c r="C8" s="229"/>
      <c r="D8" s="229">
        <v>2</v>
      </c>
      <c r="E8" s="230">
        <v>10</v>
      </c>
      <c r="F8" s="239">
        <f>Table4[[#This Row],[Hourly Pay rate]]*Table4[[#This Row],[Number of Hours]]</f>
        <v>20</v>
      </c>
      <c r="G8" s="231"/>
    </row>
    <row r="9" spans="2:14" x14ac:dyDescent="0.25">
      <c r="B9" s="229"/>
      <c r="C9" s="229"/>
      <c r="D9" s="229"/>
      <c r="E9" s="230"/>
      <c r="F9" s="239">
        <f>Table4[[#This Row],[Hourly Pay rate]]*Table4[[#This Row],[Number of Hours]]</f>
        <v>0</v>
      </c>
      <c r="G9" s="232"/>
    </row>
    <row r="10" spans="2:14" x14ac:dyDescent="0.25">
      <c r="B10" s="229"/>
      <c r="C10" s="229"/>
      <c r="D10" s="229"/>
      <c r="E10" s="230"/>
      <c r="F10" s="239">
        <f>Table4[[#This Row],[Hourly Pay rate]]*Table4[[#This Row],[Number of Hours]]</f>
        <v>0</v>
      </c>
      <c r="G10" s="232"/>
    </row>
    <row r="11" spans="2:14" x14ac:dyDescent="0.25">
      <c r="B11" s="229"/>
      <c r="C11" s="229"/>
      <c r="D11" s="229"/>
      <c r="E11" s="230"/>
      <c r="F11" s="239">
        <f>Table4[[#This Row],[Hourly Pay rate]]*Table4[[#This Row],[Number of Hours]]</f>
        <v>0</v>
      </c>
      <c r="G11" s="231"/>
    </row>
    <row r="12" spans="2:14" x14ac:dyDescent="0.25">
      <c r="B12" s="229"/>
      <c r="C12" s="229"/>
      <c r="D12" s="229"/>
      <c r="E12" s="230"/>
      <c r="F12" s="239">
        <f>Table4[[#This Row],[Hourly Pay rate]]*Table4[[#This Row],[Number of Hours]]</f>
        <v>0</v>
      </c>
      <c r="G12" s="231"/>
    </row>
    <row r="13" spans="2:14" x14ac:dyDescent="0.25">
      <c r="B13" s="229"/>
      <c r="C13" s="229"/>
      <c r="D13" s="229"/>
      <c r="E13" s="230"/>
      <c r="F13" s="239">
        <f>Table4[[#This Row],[Hourly Pay rate]]*Table4[[#This Row],[Number of Hours]]</f>
        <v>0</v>
      </c>
      <c r="G13" s="231"/>
    </row>
    <row r="14" spans="2:14" x14ac:dyDescent="0.25">
      <c r="B14" s="229"/>
      <c r="C14" s="229"/>
      <c r="D14" s="229"/>
      <c r="E14" s="230"/>
      <c r="F14" s="239">
        <f>Table4[[#This Row],[Hourly Pay rate]]*Table4[[#This Row],[Number of Hours]]</f>
        <v>0</v>
      </c>
      <c r="G14" s="231"/>
    </row>
    <row r="15" spans="2:14" x14ac:dyDescent="0.25">
      <c r="B15" s="229"/>
      <c r="C15" s="229"/>
      <c r="D15" s="229"/>
      <c r="E15" s="230"/>
      <c r="F15" s="239">
        <f>Table4[[#This Row],[Hourly Pay rate]]*Table4[[#This Row],[Number of Hours]]</f>
        <v>0</v>
      </c>
      <c r="G15" s="231"/>
    </row>
    <row r="16" spans="2:14" x14ac:dyDescent="0.25">
      <c r="B16" s="229"/>
      <c r="C16" s="229"/>
      <c r="D16" s="229"/>
      <c r="E16" s="230"/>
      <c r="F16" s="239">
        <f>Table4[[#This Row],[Hourly Pay rate]]*Table4[[#This Row],[Number of Hours]]</f>
        <v>0</v>
      </c>
      <c r="G16" s="231"/>
    </row>
    <row r="17" spans="2:8" x14ac:dyDescent="0.25">
      <c r="B17" s="229"/>
      <c r="C17" s="229"/>
      <c r="D17" s="229"/>
      <c r="E17" s="230"/>
      <c r="F17" s="239">
        <f>Table4[[#This Row],[Hourly Pay rate]]*Table4[[#This Row],[Number of Hours]]</f>
        <v>0</v>
      </c>
      <c r="G17" s="231"/>
    </row>
    <row r="18" spans="2:8" x14ac:dyDescent="0.25">
      <c r="B18" s="229"/>
      <c r="C18" s="229"/>
      <c r="D18" s="229"/>
      <c r="E18" s="230"/>
      <c r="F18" s="239">
        <f>Table4[[#This Row],[Hourly Pay rate]]*Table4[[#This Row],[Number of Hours]]</f>
        <v>0</v>
      </c>
      <c r="G18" s="231"/>
    </row>
    <row r="19" spans="2:8" x14ac:dyDescent="0.25">
      <c r="B19" s="229"/>
      <c r="C19" s="229"/>
      <c r="D19" s="229"/>
      <c r="E19" s="230"/>
      <c r="F19" s="239">
        <f>Table4[[#This Row],[Hourly Pay rate]]*Table4[[#This Row],[Number of Hours]]</f>
        <v>0</v>
      </c>
      <c r="G19" s="231"/>
    </row>
    <row r="20" spans="2:8" ht="15.75" thickBot="1" x14ac:dyDescent="0.3"/>
    <row r="21" spans="2:8" ht="21.6" customHeight="1" x14ac:dyDescent="0.25">
      <c r="B21" s="298" t="s">
        <v>82</v>
      </c>
      <c r="C21" s="299"/>
      <c r="D21" s="299"/>
      <c r="E21" s="299"/>
      <c r="F21" s="299"/>
      <c r="G21" s="299"/>
      <c r="H21" s="300"/>
    </row>
    <row r="22" spans="2:8" ht="15.75" thickBot="1" x14ac:dyDescent="0.3">
      <c r="B22" s="301"/>
      <c r="C22" s="302"/>
      <c r="D22" s="302"/>
      <c r="E22" s="302"/>
      <c r="F22" s="302"/>
      <c r="G22" s="302"/>
      <c r="H22" s="303"/>
    </row>
  </sheetData>
  <mergeCells count="3">
    <mergeCell ref="B21:H22"/>
    <mergeCell ref="C1:E1"/>
    <mergeCell ref="B2:I3"/>
  </mergeCells>
  <printOptions gridLines="1"/>
  <pageMargins left="0.7" right="0.7" top="0.75" bottom="0.75" header="0.3" footer="0.3"/>
  <pageSetup paperSize="5" fitToHeight="0" orientation="landscape" r:id="rId1"/>
  <headerFooter>
    <oddHeader>&amp;F</oddHeader>
    <oddFooter>&amp;L&amp;A&amp;C&amp;B Confidential&amp;B&amp;RPage &amp;P</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89F-0CE2-4B25-8B46-7DA76E12E814}">
  <dimension ref="B1:L19"/>
  <sheetViews>
    <sheetView topLeftCell="A3" zoomScaleNormal="100" workbookViewId="0">
      <selection activeCell="E22" sqref="E22"/>
    </sheetView>
  </sheetViews>
  <sheetFormatPr defaultRowHeight="15" x14ac:dyDescent="0.25"/>
  <cols>
    <col min="1" max="1" width="2.7109375" customWidth="1"/>
    <col min="2" max="2" width="39.28515625" customWidth="1"/>
    <col min="3" max="3" width="17.5703125" customWidth="1"/>
  </cols>
  <sheetData>
    <row r="1" spans="2:12" ht="18.75" thickBot="1" x14ac:dyDescent="0.3">
      <c r="B1" s="59" t="s">
        <v>70</v>
      </c>
      <c r="C1" s="59"/>
      <c r="D1" s="59"/>
      <c r="E1" s="59"/>
      <c r="F1" s="113"/>
      <c r="G1" s="113"/>
      <c r="H1" s="113"/>
      <c r="I1" s="113"/>
      <c r="J1" s="113"/>
      <c r="K1" s="113"/>
      <c r="L1" s="113"/>
    </row>
    <row r="2" spans="2:12" ht="136.9" customHeight="1" thickBot="1" x14ac:dyDescent="0.3">
      <c r="B2" s="311" t="s">
        <v>32</v>
      </c>
      <c r="C2" s="312"/>
      <c r="D2" s="312"/>
      <c r="E2" s="313"/>
      <c r="F2" s="115"/>
    </row>
    <row r="3" spans="2:12" ht="7.15" customHeight="1" thickBot="1" x14ac:dyDescent="0.3">
      <c r="B3" s="60"/>
      <c r="C3" s="60"/>
      <c r="D3" s="60"/>
      <c r="E3" s="60"/>
      <c r="F3" s="60"/>
      <c r="G3" s="60"/>
      <c r="H3" s="60"/>
      <c r="I3" s="60"/>
      <c r="J3" s="60"/>
      <c r="K3" s="60"/>
      <c r="L3" s="60"/>
    </row>
    <row r="4" spans="2:12" ht="60" x14ac:dyDescent="0.25">
      <c r="B4" s="61" t="s">
        <v>33</v>
      </c>
      <c r="C4" s="74" t="s">
        <v>34</v>
      </c>
      <c r="D4" s="74" t="s">
        <v>35</v>
      </c>
      <c r="E4" s="75" t="s">
        <v>36</v>
      </c>
      <c r="F4" s="6" t="s">
        <v>28</v>
      </c>
      <c r="G4" s="7">
        <f>E11</f>
        <v>0</v>
      </c>
    </row>
    <row r="5" spans="2:12" ht="15.75" thickBot="1" x14ac:dyDescent="0.3">
      <c r="B5" s="62" t="s">
        <v>37</v>
      </c>
      <c r="C5" s="63">
        <v>170000</v>
      </c>
      <c r="D5" s="64">
        <v>0.2</v>
      </c>
      <c r="E5" s="65">
        <f>C5*D5</f>
        <v>34000</v>
      </c>
      <c r="F5" s="32" t="s">
        <v>29</v>
      </c>
      <c r="G5" s="8">
        <f>G6*G4</f>
        <v>0</v>
      </c>
    </row>
    <row r="6" spans="2:12" ht="60.75" thickBot="1" x14ac:dyDescent="0.3">
      <c r="B6" s="233" t="s">
        <v>38</v>
      </c>
      <c r="C6" s="234">
        <f>'[1]a. Personnel'!F32</f>
        <v>0</v>
      </c>
      <c r="D6" s="235">
        <v>0</v>
      </c>
      <c r="E6" s="240">
        <f>D6*C6</f>
        <v>0</v>
      </c>
      <c r="F6" s="48" t="s">
        <v>31</v>
      </c>
      <c r="G6" s="49">
        <v>0</v>
      </c>
    </row>
    <row r="7" spans="2:12" x14ac:dyDescent="0.25">
      <c r="B7" s="233"/>
      <c r="C7" s="236"/>
      <c r="D7" s="237"/>
      <c r="E7" s="240">
        <f>D7*C7</f>
        <v>0</v>
      </c>
    </row>
    <row r="8" spans="2:12" x14ac:dyDescent="0.25">
      <c r="B8" s="233"/>
      <c r="C8" s="236"/>
      <c r="D8" s="237"/>
      <c r="E8" s="240">
        <f>D8*C8</f>
        <v>0</v>
      </c>
    </row>
    <row r="9" spans="2:12" x14ac:dyDescent="0.25">
      <c r="B9" s="238"/>
      <c r="C9" s="236"/>
      <c r="D9" s="237"/>
      <c r="E9" s="240">
        <f>D9*C9</f>
        <v>0</v>
      </c>
    </row>
    <row r="10" spans="2:12" x14ac:dyDescent="0.25">
      <c r="B10" s="238"/>
      <c r="C10" s="236"/>
      <c r="D10" s="237"/>
      <c r="E10" s="240">
        <f>D10*C10</f>
        <v>0</v>
      </c>
    </row>
    <row r="11" spans="2:12" ht="15.75" thickBot="1" x14ac:dyDescent="0.3">
      <c r="B11" s="66" t="s">
        <v>39</v>
      </c>
      <c r="C11" s="67">
        <f>SUM(C6:C10)</f>
        <v>0</v>
      </c>
      <c r="D11" s="68"/>
      <c r="E11" s="241">
        <f>SUM(E6:E10)</f>
        <v>0</v>
      </c>
    </row>
    <row r="12" spans="2:12" ht="3.6" customHeight="1" thickBot="1" x14ac:dyDescent="0.3">
      <c r="B12" s="69"/>
      <c r="C12" s="70"/>
      <c r="D12" s="71"/>
      <c r="E12" s="71"/>
      <c r="F12" s="71"/>
      <c r="G12" s="71"/>
      <c r="H12" s="71"/>
      <c r="I12" s="71"/>
      <c r="J12" s="72"/>
      <c r="K12" s="73"/>
      <c r="L12" s="71"/>
    </row>
    <row r="13" spans="2:12" ht="56.45" customHeight="1" thickBot="1" x14ac:dyDescent="0.3">
      <c r="B13" s="311" t="s">
        <v>41</v>
      </c>
      <c r="C13" s="312"/>
      <c r="D13" s="312"/>
      <c r="E13" s="313"/>
    </row>
    <row r="14" spans="2:12" ht="14.45" customHeight="1" x14ac:dyDescent="0.25">
      <c r="B14" s="314" t="s">
        <v>42</v>
      </c>
      <c r="C14" s="315"/>
      <c r="D14" s="315"/>
      <c r="E14" s="316"/>
    </row>
    <row r="15" spans="2:12" x14ac:dyDescent="0.25">
      <c r="B15" s="317"/>
      <c r="C15" s="318"/>
      <c r="D15" s="318"/>
      <c r="E15" s="319"/>
    </row>
    <row r="16" spans="2:12" ht="21" customHeight="1" thickBot="1" x14ac:dyDescent="0.3">
      <c r="B16" s="320"/>
      <c r="C16" s="321"/>
      <c r="D16" s="321"/>
      <c r="E16" s="322"/>
    </row>
    <row r="17" spans="2:12" ht="13.15" hidden="1" customHeight="1" thickBot="1" x14ac:dyDescent="0.3">
      <c r="B17" s="76"/>
      <c r="C17" s="77"/>
      <c r="D17" s="77"/>
      <c r="E17" s="77"/>
      <c r="F17" s="77"/>
      <c r="G17" s="77"/>
      <c r="H17" s="77"/>
      <c r="I17" s="77"/>
      <c r="J17" s="77"/>
      <c r="K17" s="77"/>
      <c r="L17" s="78"/>
    </row>
    <row r="18" spans="2:12" ht="15.75" thickBot="1" x14ac:dyDescent="0.3">
      <c r="B18" s="290"/>
      <c r="C18" s="290"/>
      <c r="D18" s="290"/>
      <c r="E18" s="290"/>
      <c r="F18" s="290"/>
      <c r="G18" s="290"/>
      <c r="H18" s="290"/>
      <c r="I18" s="290"/>
      <c r="J18" s="290"/>
      <c r="K18" s="290"/>
      <c r="L18" s="290"/>
    </row>
    <row r="19" spans="2:12" ht="72" customHeight="1" thickBot="1" x14ac:dyDescent="0.3">
      <c r="B19" s="323" t="s">
        <v>40</v>
      </c>
      <c r="C19" s="324"/>
      <c r="D19" s="324"/>
      <c r="E19" s="325"/>
    </row>
  </sheetData>
  <mergeCells count="4">
    <mergeCell ref="B2:E2"/>
    <mergeCell ref="B13:E13"/>
    <mergeCell ref="B14:E16"/>
    <mergeCell ref="B19:E19"/>
  </mergeCells>
  <pageMargins left="0.7" right="0.7" top="0.75" bottom="0.75" header="0.3" footer="0.3"/>
  <pageSetup scale="98" orientation="portrait" horizontalDpi="4294967292"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DA4A2-4301-44BA-825A-AD694DA9C663}">
  <dimension ref="B1:O11"/>
  <sheetViews>
    <sheetView zoomScaleNormal="100" workbookViewId="0">
      <selection activeCell="B2" sqref="B2:O2"/>
    </sheetView>
  </sheetViews>
  <sheetFormatPr defaultRowHeight="15" x14ac:dyDescent="0.25"/>
  <cols>
    <col min="1" max="1" width="2.28515625" customWidth="1"/>
    <col min="2" max="2" width="3.28515625" customWidth="1"/>
    <col min="3" max="3" width="14.140625" customWidth="1"/>
    <col min="13" max="13" width="18.42578125" customWidth="1"/>
  </cols>
  <sheetData>
    <row r="1" spans="2:15" ht="18.75" thickBot="1" x14ac:dyDescent="0.3">
      <c r="B1" s="326" t="s">
        <v>21</v>
      </c>
      <c r="C1" s="326"/>
      <c r="D1" s="326"/>
      <c r="E1" s="326"/>
      <c r="F1" s="326"/>
      <c r="G1" s="326"/>
      <c r="H1" s="326"/>
      <c r="I1" s="326"/>
      <c r="J1" s="326"/>
      <c r="K1" s="326"/>
      <c r="L1" s="326"/>
      <c r="M1" s="326"/>
    </row>
    <row r="2" spans="2:15" ht="108" customHeight="1" thickBot="1" x14ac:dyDescent="0.3">
      <c r="B2" s="329" t="s">
        <v>71</v>
      </c>
      <c r="C2" s="330"/>
      <c r="D2" s="330"/>
      <c r="E2" s="330"/>
      <c r="F2" s="330"/>
      <c r="G2" s="330"/>
      <c r="H2" s="330"/>
      <c r="I2" s="330"/>
      <c r="J2" s="330"/>
      <c r="K2" s="330"/>
      <c r="L2" s="330"/>
      <c r="M2" s="330"/>
      <c r="N2" s="330"/>
      <c r="O2" s="331"/>
    </row>
    <row r="3" spans="2:15" ht="8.4499999999999993" customHeight="1" thickBot="1" x14ac:dyDescent="0.3">
      <c r="B3" s="80"/>
      <c r="C3" s="81"/>
      <c r="D3" s="82"/>
      <c r="E3" s="82"/>
      <c r="F3" s="83"/>
      <c r="G3" s="83"/>
      <c r="H3" s="84"/>
      <c r="I3" s="84"/>
      <c r="J3" s="84"/>
      <c r="K3" s="84"/>
      <c r="L3" s="85"/>
      <c r="M3" s="86"/>
    </row>
    <row r="4" spans="2:15" ht="60.75" thickBot="1" x14ac:dyDescent="0.3">
      <c r="B4" s="87"/>
      <c r="C4" s="87" t="s">
        <v>44</v>
      </c>
      <c r="D4" s="88" t="s">
        <v>45</v>
      </c>
      <c r="E4" s="88" t="s">
        <v>46</v>
      </c>
      <c r="F4" s="89" t="s">
        <v>47</v>
      </c>
      <c r="G4" s="89" t="s">
        <v>48</v>
      </c>
      <c r="H4" s="90" t="s">
        <v>49</v>
      </c>
      <c r="I4" s="90" t="s">
        <v>50</v>
      </c>
      <c r="J4" s="90" t="s">
        <v>51</v>
      </c>
      <c r="K4" s="90" t="s">
        <v>52</v>
      </c>
      <c r="L4" s="91" t="s">
        <v>53</v>
      </c>
      <c r="M4" s="92" t="s">
        <v>54</v>
      </c>
      <c r="N4" s="6" t="s">
        <v>28</v>
      </c>
      <c r="O4" s="7">
        <f>M11</f>
        <v>0</v>
      </c>
    </row>
    <row r="5" spans="2:15" ht="15.75" thickBot="1" x14ac:dyDescent="0.3">
      <c r="B5" s="93"/>
      <c r="C5" s="94"/>
      <c r="D5" s="327" t="s">
        <v>58</v>
      </c>
      <c r="E5" s="327"/>
      <c r="F5" s="327"/>
      <c r="G5" s="327"/>
      <c r="H5" s="327"/>
      <c r="I5" s="327"/>
      <c r="J5" s="327"/>
      <c r="K5" s="327"/>
      <c r="L5" s="327"/>
      <c r="M5" s="328"/>
      <c r="N5" s="32" t="s">
        <v>29</v>
      </c>
      <c r="O5" s="8">
        <f>O6*O4</f>
        <v>0</v>
      </c>
    </row>
    <row r="6" spans="2:15" ht="90" thickBot="1" x14ac:dyDescent="0.3">
      <c r="B6" s="95"/>
      <c r="C6" s="96" t="s">
        <v>55</v>
      </c>
      <c r="D6" s="97"/>
      <c r="E6" s="97"/>
      <c r="F6" s="98">
        <v>2</v>
      </c>
      <c r="G6" s="98">
        <v>2</v>
      </c>
      <c r="H6" s="99">
        <v>250</v>
      </c>
      <c r="I6" s="99">
        <v>500</v>
      </c>
      <c r="J6" s="99">
        <v>100</v>
      </c>
      <c r="K6" s="99">
        <v>160</v>
      </c>
      <c r="L6" s="100">
        <f>SUM(H6:K6)*G6</f>
        <v>2020</v>
      </c>
      <c r="M6" s="101" t="s">
        <v>56</v>
      </c>
      <c r="N6" s="48" t="s">
        <v>31</v>
      </c>
      <c r="O6" s="49">
        <v>0</v>
      </c>
    </row>
    <row r="7" spans="2:15" x14ac:dyDescent="0.25">
      <c r="B7" s="102"/>
      <c r="C7" s="242"/>
      <c r="D7" s="243"/>
      <c r="E7" s="243"/>
      <c r="F7" s="244"/>
      <c r="G7" s="244"/>
      <c r="H7" s="245"/>
      <c r="I7" s="245"/>
      <c r="J7" s="245"/>
      <c r="K7" s="245"/>
      <c r="L7" s="254">
        <f>SUM(H7:K7)*G7</f>
        <v>0</v>
      </c>
      <c r="M7" s="252"/>
    </row>
    <row r="8" spans="2:15" x14ac:dyDescent="0.25">
      <c r="B8" s="102"/>
      <c r="C8" s="246"/>
      <c r="D8" s="247"/>
      <c r="E8" s="247"/>
      <c r="F8" s="248"/>
      <c r="G8" s="248"/>
      <c r="H8" s="249"/>
      <c r="I8" s="249"/>
      <c r="J8" s="249"/>
      <c r="K8" s="250"/>
      <c r="L8" s="254">
        <f>SUM(H8:K8)*G8</f>
        <v>0</v>
      </c>
      <c r="M8" s="253"/>
    </row>
    <row r="9" spans="2:15" x14ac:dyDescent="0.25">
      <c r="B9" s="102"/>
      <c r="C9" s="251"/>
      <c r="D9" s="247"/>
      <c r="E9" s="247"/>
      <c r="F9" s="248"/>
      <c r="G9" s="248"/>
      <c r="H9" s="250"/>
      <c r="I9" s="250"/>
      <c r="J9" s="250"/>
      <c r="K9" s="250"/>
      <c r="L9" s="254">
        <f>SUM(H9:K9)*G9</f>
        <v>0</v>
      </c>
      <c r="M9" s="253"/>
    </row>
    <row r="10" spans="2:15" ht="15.75" thickBot="1" x14ac:dyDescent="0.3">
      <c r="B10" s="102"/>
      <c r="C10" s="246"/>
      <c r="D10" s="247"/>
      <c r="E10" s="247"/>
      <c r="F10" s="248"/>
      <c r="G10" s="248"/>
      <c r="H10" s="250"/>
      <c r="I10" s="250"/>
      <c r="J10" s="250"/>
      <c r="K10" s="250"/>
      <c r="L10" s="254">
        <f>SUM(H10:K10)*G10</f>
        <v>0</v>
      </c>
      <c r="M10" s="253"/>
    </row>
    <row r="11" spans="2:15" ht="15.75" thickBot="1" x14ac:dyDescent="0.3">
      <c r="B11" s="104"/>
      <c r="C11" s="105" t="s">
        <v>59</v>
      </c>
      <c r="D11" s="106"/>
      <c r="E11" s="106"/>
      <c r="F11" s="107"/>
      <c r="G11" s="107"/>
      <c r="H11" s="108"/>
      <c r="I11" s="108"/>
      <c r="J11" s="108"/>
      <c r="K11" s="108"/>
      <c r="L11" s="255">
        <f>SUM(L7:L10)</f>
        <v>0</v>
      </c>
      <c r="M11" s="109"/>
    </row>
  </sheetData>
  <mergeCells count="3">
    <mergeCell ref="B1:M1"/>
    <mergeCell ref="D5:M5"/>
    <mergeCell ref="B2:O2"/>
  </mergeCells>
  <pageMargins left="0.7" right="0.7" top="0.75" bottom="0.75" header="0.3" footer="0.3"/>
  <pageSetup scale="68" orientation="landscape" horizontalDpi="4294967292"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7E169-A6E0-4B07-A647-C092FB47418A}">
  <dimension ref="B1:I21"/>
  <sheetViews>
    <sheetView zoomScaleNormal="100" workbookViewId="0">
      <selection activeCell="F22" sqref="F22"/>
    </sheetView>
  </sheetViews>
  <sheetFormatPr defaultRowHeight="15" x14ac:dyDescent="0.25"/>
  <cols>
    <col min="1" max="1" width="2.28515625" customWidth="1"/>
    <col min="2" max="2" width="12.85546875" bestFit="1" customWidth="1"/>
    <col min="3" max="4" width="11.42578125" bestFit="1" customWidth="1"/>
    <col min="5" max="5" width="31.85546875" customWidth="1"/>
    <col min="6" max="6" width="21.42578125" customWidth="1"/>
    <col min="7" max="7" width="28.42578125" customWidth="1"/>
    <col min="8" max="8" width="13.5703125" customWidth="1"/>
    <col min="9" max="9" width="13.42578125" customWidth="1"/>
  </cols>
  <sheetData>
    <row r="1" spans="2:9" ht="14.45" customHeight="1" thickBot="1" x14ac:dyDescent="0.3">
      <c r="B1" s="335" t="s">
        <v>22</v>
      </c>
      <c r="C1" s="335"/>
      <c r="D1" s="335"/>
      <c r="E1" s="335"/>
      <c r="F1" s="335"/>
      <c r="G1" s="335"/>
      <c r="H1" s="335"/>
    </row>
    <row r="2" spans="2:9" ht="135.6" customHeight="1" thickBot="1" x14ac:dyDescent="0.3">
      <c r="B2" s="332" t="s">
        <v>72</v>
      </c>
      <c r="C2" s="333"/>
      <c r="D2" s="333"/>
      <c r="E2" s="333"/>
      <c r="F2" s="333"/>
      <c r="G2" s="333"/>
      <c r="H2" s="334"/>
    </row>
    <row r="3" spans="2:9" ht="45.75" thickBot="1" x14ac:dyDescent="0.3">
      <c r="H3" s="27" t="s">
        <v>97</v>
      </c>
      <c r="I3" s="11">
        <f>E13</f>
        <v>0</v>
      </c>
    </row>
    <row r="4" spans="2:9" ht="18.75" customHeight="1" thickBot="1" x14ac:dyDescent="0.3">
      <c r="B4" s="120"/>
      <c r="C4" s="121"/>
      <c r="D4" s="122"/>
      <c r="E4" s="123" t="s">
        <v>75</v>
      </c>
      <c r="F4" s="124" t="s">
        <v>76</v>
      </c>
      <c r="G4" s="125" t="s">
        <v>77</v>
      </c>
      <c r="H4" s="10" t="s">
        <v>29</v>
      </c>
      <c r="I4" s="12">
        <f>I5*I3</f>
        <v>0</v>
      </c>
    </row>
    <row r="5" spans="2:9" ht="30.75" customHeight="1" thickBot="1" x14ac:dyDescent="0.3">
      <c r="B5" s="96" t="s">
        <v>78</v>
      </c>
      <c r="C5" s="126">
        <v>10</v>
      </c>
      <c r="D5" s="127">
        <v>360</v>
      </c>
      <c r="E5" s="100">
        <v>3600</v>
      </c>
      <c r="F5" s="128" t="s">
        <v>79</v>
      </c>
      <c r="G5" s="101" t="s">
        <v>80</v>
      </c>
      <c r="H5" s="48" t="s">
        <v>31</v>
      </c>
      <c r="I5" s="49">
        <v>0</v>
      </c>
    </row>
    <row r="6" spans="2:9" ht="25.5" x14ac:dyDescent="0.25">
      <c r="B6" s="242"/>
      <c r="C6" s="257"/>
      <c r="D6" s="258"/>
      <c r="E6" s="254">
        <f>C6*D6</f>
        <v>0</v>
      </c>
      <c r="F6" s="265" t="s">
        <v>81</v>
      </c>
      <c r="G6" s="252"/>
      <c r="H6" s="2"/>
      <c r="I6" s="2"/>
    </row>
    <row r="7" spans="2:9" x14ac:dyDescent="0.25">
      <c r="B7" s="246"/>
      <c r="C7" s="259"/>
      <c r="D7" s="260"/>
      <c r="E7" s="254">
        <f t="shared" ref="E7:E12" si="0">C7*D7</f>
        <v>0</v>
      </c>
      <c r="F7" s="266"/>
      <c r="G7" s="253"/>
      <c r="H7" s="2"/>
      <c r="I7" s="2"/>
    </row>
    <row r="8" spans="2:9" x14ac:dyDescent="0.25">
      <c r="B8" s="246"/>
      <c r="C8" s="259"/>
      <c r="D8" s="260"/>
      <c r="E8" s="254">
        <f t="shared" si="0"/>
        <v>0</v>
      </c>
      <c r="F8" s="266"/>
      <c r="G8" s="253"/>
      <c r="H8" s="2"/>
      <c r="I8" s="2"/>
    </row>
    <row r="9" spans="2:9" x14ac:dyDescent="0.25">
      <c r="B9" s="261"/>
      <c r="C9" s="259"/>
      <c r="D9" s="260"/>
      <c r="E9" s="254">
        <f t="shared" si="0"/>
        <v>0</v>
      </c>
      <c r="F9" s="266"/>
      <c r="G9" s="253"/>
      <c r="H9" s="2"/>
      <c r="I9" s="2"/>
    </row>
    <row r="10" spans="2:9" x14ac:dyDescent="0.25">
      <c r="B10" s="246"/>
      <c r="C10" s="259"/>
      <c r="D10" s="260"/>
      <c r="E10" s="254">
        <f t="shared" si="0"/>
        <v>0</v>
      </c>
      <c r="F10" s="266"/>
      <c r="G10" s="253"/>
      <c r="H10" s="2"/>
      <c r="I10" s="2"/>
    </row>
    <row r="11" spans="2:9" x14ac:dyDescent="0.25">
      <c r="B11" s="246"/>
      <c r="C11" s="259"/>
      <c r="D11" s="260"/>
      <c r="E11" s="254">
        <f t="shared" si="0"/>
        <v>0</v>
      </c>
      <c r="F11" s="266"/>
      <c r="G11" s="253"/>
      <c r="H11" s="2"/>
      <c r="I11" s="2"/>
    </row>
    <row r="12" spans="2:9" ht="15.75" thickBot="1" x14ac:dyDescent="0.3">
      <c r="B12" s="262"/>
      <c r="C12" s="263"/>
      <c r="D12" s="264"/>
      <c r="E12" s="256">
        <f t="shared" si="0"/>
        <v>0</v>
      </c>
      <c r="F12" s="267"/>
      <c r="G12" s="268"/>
      <c r="H12" s="2"/>
      <c r="I12" s="2"/>
    </row>
    <row r="13" spans="2:9" ht="15.75" thickBot="1" x14ac:dyDescent="0.3">
      <c r="B13" s="105" t="s">
        <v>58</v>
      </c>
      <c r="C13" s="129"/>
      <c r="D13" s="130"/>
      <c r="E13" s="255">
        <f>SUM(E6:E12)</f>
        <v>0</v>
      </c>
      <c r="F13" s="131"/>
      <c r="G13" s="132"/>
      <c r="H13" s="2"/>
      <c r="I13" s="2"/>
    </row>
    <row r="14" spans="2:9" ht="15.75" thickBot="1" x14ac:dyDescent="0.3">
      <c r="B14" s="80"/>
      <c r="C14" s="118"/>
      <c r="D14" s="117"/>
      <c r="E14" s="85"/>
      <c r="F14" s="83"/>
      <c r="G14" s="118"/>
      <c r="H14" s="2"/>
      <c r="I14" s="2"/>
    </row>
    <row r="15" spans="2:9" ht="14.45" customHeight="1" x14ac:dyDescent="0.25">
      <c r="B15" s="133"/>
      <c r="C15" s="133"/>
      <c r="D15" s="133"/>
      <c r="E15" s="133"/>
      <c r="F15" s="133"/>
      <c r="G15" s="134"/>
      <c r="H15" s="2"/>
      <c r="I15" s="2"/>
    </row>
    <row r="16" spans="2:9" ht="15.75" thickBot="1" x14ac:dyDescent="0.3">
      <c r="B16" s="135"/>
      <c r="C16" s="135"/>
      <c r="D16" s="135"/>
      <c r="E16" s="135"/>
      <c r="F16" s="135"/>
      <c r="G16" s="136"/>
      <c r="H16" s="2"/>
      <c r="I16" s="2"/>
    </row>
    <row r="17" spans="8:9" x14ac:dyDescent="0.25">
      <c r="H17" s="2"/>
      <c r="I17" s="2"/>
    </row>
    <row r="18" spans="8:9" x14ac:dyDescent="0.25">
      <c r="H18" s="2"/>
      <c r="I18" s="2"/>
    </row>
    <row r="19" spans="8:9" x14ac:dyDescent="0.25">
      <c r="H19" s="2"/>
      <c r="I19" s="2"/>
    </row>
    <row r="20" spans="8:9" x14ac:dyDescent="0.25">
      <c r="H20" s="2"/>
      <c r="I20" s="2"/>
    </row>
    <row r="21" spans="8:9" x14ac:dyDescent="0.25">
      <c r="H21" s="2"/>
      <c r="I21" s="2"/>
    </row>
  </sheetData>
  <mergeCells count="2">
    <mergeCell ref="B2:H2"/>
    <mergeCell ref="B1:H1"/>
  </mergeCells>
  <phoneticPr fontId="27" type="noConversion"/>
  <pageMargins left="0.7" right="0.7" top="0.75" bottom="0.75" header="0.3" footer="0.3"/>
  <pageSetup scale="62" orientation="landscape" horizontalDpi="4294967292"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17"/>
  <sheetViews>
    <sheetView zoomScaleNormal="100" workbookViewId="0">
      <selection activeCell="G19" sqref="G19"/>
    </sheetView>
  </sheetViews>
  <sheetFormatPr defaultColWidth="9.140625" defaultRowHeight="15" x14ac:dyDescent="0.25"/>
  <cols>
    <col min="1" max="1" width="1.5703125" style="2" customWidth="1"/>
    <col min="2" max="2" width="4.7109375" style="2" customWidth="1"/>
    <col min="3" max="3" width="30.28515625" style="9" customWidth="1"/>
    <col min="4" max="4" width="11" style="3" customWidth="1"/>
    <col min="5" max="5" width="15" style="3" customWidth="1"/>
    <col min="6" max="6" width="12.7109375" style="3" bestFit="1" customWidth="1"/>
    <col min="7" max="7" width="12.85546875" style="4" customWidth="1"/>
    <col min="8" max="8" width="24.140625" style="5" customWidth="1"/>
    <col min="9" max="9" width="1.42578125" style="5" customWidth="1"/>
    <col min="10" max="10" width="15.42578125" style="2" customWidth="1"/>
    <col min="11" max="11" width="13.7109375" style="2" customWidth="1"/>
    <col min="12" max="16384" width="9.140625" style="2"/>
  </cols>
  <sheetData>
    <row r="1" spans="2:11" ht="9.6" customHeight="1" x14ac:dyDescent="0.25">
      <c r="B1" s="336"/>
      <c r="C1" s="336"/>
      <c r="D1" s="336"/>
      <c r="E1" s="336"/>
      <c r="F1" s="336"/>
      <c r="G1" s="336"/>
      <c r="H1" s="336"/>
      <c r="I1" s="40"/>
    </row>
    <row r="2" spans="2:11" ht="31.5" customHeight="1" thickBot="1" x14ac:dyDescent="0.3">
      <c r="B2" s="335" t="s">
        <v>23</v>
      </c>
      <c r="C2" s="335"/>
      <c r="D2" s="335"/>
      <c r="E2" s="335"/>
      <c r="F2" s="335"/>
      <c r="G2" s="335"/>
      <c r="H2" s="335"/>
      <c r="I2" s="79"/>
    </row>
    <row r="3" spans="2:11" ht="146.44999999999999" customHeight="1" thickBot="1" x14ac:dyDescent="0.3">
      <c r="B3" s="332" t="s">
        <v>87</v>
      </c>
      <c r="C3" s="333"/>
      <c r="D3" s="333"/>
      <c r="E3" s="333"/>
      <c r="F3" s="333"/>
      <c r="G3" s="333"/>
      <c r="H3" s="334"/>
      <c r="I3" s="162"/>
      <c r="J3" s="6" t="s">
        <v>96</v>
      </c>
      <c r="K3" s="7">
        <f>F16</f>
        <v>0</v>
      </c>
    </row>
    <row r="4" spans="2:11" ht="15.75" thickBot="1" x14ac:dyDescent="0.3">
      <c r="B4" s="80"/>
      <c r="C4" s="81"/>
      <c r="D4" s="116"/>
      <c r="E4" s="85"/>
      <c r="F4" s="85"/>
      <c r="G4" s="83"/>
      <c r="H4" s="118"/>
      <c r="I4" s="118"/>
      <c r="J4" s="46" t="s">
        <v>29</v>
      </c>
      <c r="K4" s="47">
        <f>K5*K3</f>
        <v>0</v>
      </c>
    </row>
    <row r="5" spans="2:11" ht="30.75" thickBot="1" x14ac:dyDescent="0.3">
      <c r="B5" s="139"/>
      <c r="C5" s="140" t="s">
        <v>83</v>
      </c>
      <c r="D5" s="140" t="s">
        <v>73</v>
      </c>
      <c r="E5" s="141" t="s">
        <v>74</v>
      </c>
      <c r="F5" s="141" t="s">
        <v>75</v>
      </c>
      <c r="G5" s="142" t="s">
        <v>76</v>
      </c>
      <c r="H5" s="143" t="s">
        <v>77</v>
      </c>
      <c r="I5" s="163"/>
      <c r="J5" s="138" t="s">
        <v>31</v>
      </c>
      <c r="K5" s="49">
        <v>0</v>
      </c>
    </row>
    <row r="6" spans="2:11" ht="38.25" x14ac:dyDescent="0.25">
      <c r="B6" s="144"/>
      <c r="C6" s="145" t="s">
        <v>88</v>
      </c>
      <c r="D6" s="146">
        <v>1</v>
      </c>
      <c r="E6" s="147">
        <v>1500</v>
      </c>
      <c r="F6" s="147">
        <f>D6*E6</f>
        <v>1500</v>
      </c>
      <c r="G6" s="148" t="s">
        <v>81</v>
      </c>
      <c r="H6" s="149" t="s">
        <v>89</v>
      </c>
      <c r="I6" s="164"/>
    </row>
    <row r="7" spans="2:11" ht="26.25" thickBot="1" x14ac:dyDescent="0.3">
      <c r="B7" s="150"/>
      <c r="C7" s="151" t="s">
        <v>84</v>
      </c>
      <c r="D7" s="152">
        <v>2</v>
      </c>
      <c r="E7" s="153">
        <v>70000</v>
      </c>
      <c r="F7" s="153">
        <f>D7*E7</f>
        <v>140000</v>
      </c>
      <c r="G7" s="154" t="s">
        <v>85</v>
      </c>
      <c r="H7" s="155" t="s">
        <v>86</v>
      </c>
      <c r="I7" s="164"/>
    </row>
    <row r="8" spans="2:11" x14ac:dyDescent="0.25">
      <c r="B8" s="102"/>
      <c r="C8" s="262"/>
      <c r="D8" s="257"/>
      <c r="E8" s="269"/>
      <c r="F8" s="254">
        <f t="shared" ref="F8:F15" si="0">D8*E8</f>
        <v>0</v>
      </c>
      <c r="G8" s="265"/>
      <c r="H8" s="252"/>
      <c r="I8" s="165"/>
    </row>
    <row r="9" spans="2:11" x14ac:dyDescent="0.25">
      <c r="B9" s="102"/>
      <c r="C9" s="262"/>
      <c r="D9" s="259"/>
      <c r="E9" s="270"/>
      <c r="F9" s="271">
        <f t="shared" si="0"/>
        <v>0</v>
      </c>
      <c r="G9" s="265"/>
      <c r="H9" s="253"/>
      <c r="I9" s="165"/>
    </row>
    <row r="10" spans="2:11" x14ac:dyDescent="0.25">
      <c r="B10" s="102"/>
      <c r="C10" s="246"/>
      <c r="D10" s="259"/>
      <c r="E10" s="270"/>
      <c r="F10" s="271">
        <f t="shared" si="0"/>
        <v>0</v>
      </c>
      <c r="G10" s="265"/>
      <c r="H10" s="253"/>
      <c r="I10" s="165"/>
    </row>
    <row r="11" spans="2:11" x14ac:dyDescent="0.25">
      <c r="B11" s="102"/>
      <c r="C11" s="246"/>
      <c r="D11" s="259"/>
      <c r="E11" s="270"/>
      <c r="F11" s="271">
        <f t="shared" si="0"/>
        <v>0</v>
      </c>
      <c r="G11" s="265"/>
      <c r="H11" s="253"/>
      <c r="I11" s="165"/>
    </row>
    <row r="12" spans="2:11" x14ac:dyDescent="0.25">
      <c r="B12" s="102"/>
      <c r="C12" s="246"/>
      <c r="D12" s="259"/>
      <c r="E12" s="270"/>
      <c r="F12" s="271">
        <f t="shared" si="0"/>
        <v>0</v>
      </c>
      <c r="G12" s="265"/>
      <c r="H12" s="253"/>
      <c r="I12" s="165"/>
    </row>
    <row r="13" spans="2:11" x14ac:dyDescent="0.25">
      <c r="B13" s="103"/>
      <c r="C13" s="246"/>
      <c r="D13" s="259"/>
      <c r="E13" s="270"/>
      <c r="F13" s="271">
        <f t="shared" si="0"/>
        <v>0</v>
      </c>
      <c r="G13" s="265"/>
      <c r="H13" s="268"/>
      <c r="I13" s="165"/>
    </row>
    <row r="14" spans="2:11" x14ac:dyDescent="0.25">
      <c r="B14" s="103"/>
      <c r="C14" s="246"/>
      <c r="D14" s="259"/>
      <c r="E14" s="270"/>
      <c r="F14" s="271">
        <f t="shared" si="0"/>
        <v>0</v>
      </c>
      <c r="G14" s="267"/>
      <c r="H14" s="268"/>
      <c r="I14" s="165"/>
    </row>
    <row r="15" spans="2:11" ht="15.75" thickBot="1" x14ac:dyDescent="0.3">
      <c r="B15" s="103"/>
      <c r="C15" s="246"/>
      <c r="D15" s="259"/>
      <c r="E15" s="270"/>
      <c r="F15" s="271">
        <f t="shared" si="0"/>
        <v>0</v>
      </c>
      <c r="G15" s="267"/>
      <c r="H15" s="268"/>
      <c r="I15" s="165"/>
    </row>
    <row r="16" spans="2:11" ht="15.75" thickBot="1" x14ac:dyDescent="0.3">
      <c r="B16" s="104"/>
      <c r="C16" s="105" t="s">
        <v>57</v>
      </c>
      <c r="D16" s="129"/>
      <c r="E16" s="137"/>
      <c r="F16" s="272">
        <f>SUM(F8:F15)</f>
        <v>0</v>
      </c>
      <c r="G16" s="131"/>
      <c r="H16" s="132"/>
      <c r="I16" s="166"/>
    </row>
    <row r="17" spans="3:5" x14ac:dyDescent="0.25">
      <c r="C17" s="2"/>
      <c r="D17" s="2"/>
      <c r="E17" s="2"/>
    </row>
  </sheetData>
  <mergeCells count="3">
    <mergeCell ref="B1:H1"/>
    <mergeCell ref="B2:H2"/>
    <mergeCell ref="B3:H3"/>
  </mergeCells>
  <printOptions gridLines="1"/>
  <pageMargins left="0.7" right="0.7" top="0.75" bottom="0.75" header="0.3" footer="0.3"/>
  <pageSetup paperSize="5" fitToHeight="0" orientation="landscape" r:id="rId1"/>
  <headerFooter>
    <oddHeader>&amp;F</oddHeader>
    <oddFooter>&amp;L&amp;A&amp;C&amp;B Confidential&amp;B&amp;RPage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G24"/>
  <sheetViews>
    <sheetView topLeftCell="A3" zoomScaleNormal="100" workbookViewId="0">
      <selection activeCell="J26" sqref="J26"/>
    </sheetView>
  </sheetViews>
  <sheetFormatPr defaultColWidth="9.140625" defaultRowHeight="15" x14ac:dyDescent="0.25"/>
  <cols>
    <col min="1" max="1" width="2.140625" style="2" customWidth="1"/>
    <col min="2" max="2" width="26" style="2" customWidth="1"/>
    <col min="3" max="3" width="26.140625" style="9" customWidth="1"/>
    <col min="4" max="4" width="21.7109375" style="3" customWidth="1"/>
    <col min="5" max="5" width="15.28515625" style="2" customWidth="1"/>
    <col min="6" max="6" width="12" style="2" customWidth="1"/>
    <col min="7" max="16384" width="9.140625" style="2"/>
  </cols>
  <sheetData>
    <row r="1" spans="2:7" ht="31.5" customHeight="1" thickBot="1" x14ac:dyDescent="0.3">
      <c r="B1" s="326" t="s">
        <v>91</v>
      </c>
      <c r="C1" s="326"/>
      <c r="D1" s="326"/>
      <c r="E1" s="326"/>
    </row>
    <row r="2" spans="2:7" ht="219.6" customHeight="1" thickBot="1" x14ac:dyDescent="0.3">
      <c r="B2" s="332" t="s">
        <v>92</v>
      </c>
      <c r="C2" s="333"/>
      <c r="D2" s="333"/>
      <c r="E2" s="334"/>
      <c r="F2" s="194"/>
    </row>
    <row r="3" spans="2:7" ht="15.75" thickBot="1" x14ac:dyDescent="0.3">
      <c r="B3" s="80"/>
      <c r="C3" s="167"/>
      <c r="D3" s="167"/>
      <c r="E3" s="168"/>
      <c r="F3" s="292"/>
    </row>
    <row r="4" spans="2:7" ht="60.75" thickBot="1" x14ac:dyDescent="0.3">
      <c r="B4" s="119" t="s">
        <v>93</v>
      </c>
      <c r="C4" s="120" t="s">
        <v>101</v>
      </c>
      <c r="D4" s="120" t="s">
        <v>76</v>
      </c>
      <c r="E4" s="169" t="s">
        <v>58</v>
      </c>
      <c r="F4" s="6" t="s">
        <v>98</v>
      </c>
      <c r="G4" s="7">
        <f>E12+E21</f>
        <v>0</v>
      </c>
    </row>
    <row r="5" spans="2:7" ht="47.45" customHeight="1" thickBot="1" x14ac:dyDescent="0.3">
      <c r="B5" s="95" t="s">
        <v>99</v>
      </c>
      <c r="C5" s="170" t="s">
        <v>103</v>
      </c>
      <c r="D5" s="170" t="s">
        <v>102</v>
      </c>
      <c r="E5" s="171">
        <v>12000</v>
      </c>
      <c r="F5" s="46" t="s">
        <v>29</v>
      </c>
      <c r="G5" s="47">
        <f>G6*G4</f>
        <v>0</v>
      </c>
    </row>
    <row r="6" spans="2:7" ht="45.75" thickBot="1" x14ac:dyDescent="0.3">
      <c r="B6" s="273"/>
      <c r="C6" s="261"/>
      <c r="D6" s="261"/>
      <c r="E6" s="277">
        <v>0</v>
      </c>
      <c r="F6" s="138" t="s">
        <v>31</v>
      </c>
      <c r="G6" s="49">
        <v>0</v>
      </c>
    </row>
    <row r="7" spans="2:7" x14ac:dyDescent="0.25">
      <c r="B7" s="273"/>
      <c r="C7" s="274"/>
      <c r="D7" s="275"/>
      <c r="E7" s="277">
        <v>0</v>
      </c>
    </row>
    <row r="8" spans="2:7" x14ac:dyDescent="0.25">
      <c r="B8" s="273"/>
      <c r="C8" s="274"/>
      <c r="D8" s="274"/>
      <c r="E8" s="277">
        <v>0</v>
      </c>
    </row>
    <row r="9" spans="2:7" x14ac:dyDescent="0.25">
      <c r="B9" s="273"/>
      <c r="C9" s="274"/>
      <c r="D9" s="274"/>
      <c r="E9" s="277">
        <v>0</v>
      </c>
    </row>
    <row r="10" spans="2:7" x14ac:dyDescent="0.25">
      <c r="B10" s="273"/>
      <c r="C10" s="274"/>
      <c r="D10" s="274"/>
      <c r="E10" s="277">
        <v>0</v>
      </c>
    </row>
    <row r="11" spans="2:7" x14ac:dyDescent="0.25">
      <c r="B11" s="273"/>
      <c r="C11" s="274"/>
      <c r="D11" s="276"/>
      <c r="E11" s="277">
        <v>0</v>
      </c>
    </row>
    <row r="12" spans="2:7" ht="15.75" thickBot="1" x14ac:dyDescent="0.3">
      <c r="B12" s="172"/>
      <c r="C12" s="173"/>
      <c r="D12" s="173" t="s">
        <v>94</v>
      </c>
      <c r="E12" s="278">
        <f>SUM(E6:E11)</f>
        <v>0</v>
      </c>
    </row>
    <row r="13" spans="2:7" ht="15.75" thickBot="1" x14ac:dyDescent="0.3">
      <c r="B13" s="118"/>
      <c r="C13" s="80"/>
      <c r="D13" s="80"/>
      <c r="E13" s="174"/>
    </row>
    <row r="14" spans="2:7" ht="30.75" thickBot="1" x14ac:dyDescent="0.3">
      <c r="B14" s="119" t="s">
        <v>95</v>
      </c>
      <c r="C14" s="120" t="s">
        <v>95</v>
      </c>
      <c r="D14" s="120" t="s">
        <v>76</v>
      </c>
      <c r="E14" s="169" t="s">
        <v>58</v>
      </c>
    </row>
    <row r="15" spans="2:7" ht="39" thickBot="1" x14ac:dyDescent="0.3">
      <c r="B15" s="175" t="s">
        <v>100</v>
      </c>
      <c r="C15" s="170" t="s">
        <v>105</v>
      </c>
      <c r="D15" s="170" t="s">
        <v>104</v>
      </c>
      <c r="E15" s="171">
        <v>24000</v>
      </c>
    </row>
    <row r="16" spans="2:7" x14ac:dyDescent="0.25">
      <c r="B16" s="273"/>
      <c r="C16" s="274"/>
      <c r="D16" s="274"/>
      <c r="E16" s="277">
        <v>0</v>
      </c>
    </row>
    <row r="17" spans="2:5" x14ac:dyDescent="0.25">
      <c r="B17" s="273"/>
      <c r="C17" s="274"/>
      <c r="D17" s="274"/>
      <c r="E17" s="277">
        <v>0</v>
      </c>
    </row>
    <row r="18" spans="2:5" x14ac:dyDescent="0.25">
      <c r="B18" s="273"/>
      <c r="C18" s="274"/>
      <c r="D18" s="274"/>
      <c r="E18" s="277">
        <v>0</v>
      </c>
    </row>
    <row r="19" spans="2:5" x14ac:dyDescent="0.25">
      <c r="B19" s="273"/>
      <c r="C19" s="274"/>
      <c r="D19" s="276"/>
      <c r="E19" s="277">
        <v>0</v>
      </c>
    </row>
    <row r="20" spans="2:5" x14ac:dyDescent="0.25">
      <c r="B20" s="273"/>
      <c r="C20" s="279"/>
      <c r="D20" s="279"/>
      <c r="E20" s="277">
        <v>0</v>
      </c>
    </row>
    <row r="21" spans="2:5" ht="15.75" thickBot="1" x14ac:dyDescent="0.3">
      <c r="B21" s="172"/>
      <c r="C21" s="173"/>
      <c r="D21" s="173" t="s">
        <v>94</v>
      </c>
      <c r="E21" s="278">
        <f>SUM(E16:E20)</f>
        <v>0</v>
      </c>
    </row>
    <row r="22" spans="2:5" ht="15.75" thickBot="1" x14ac:dyDescent="0.3">
      <c r="B22" s="176"/>
      <c r="C22" s="177"/>
      <c r="D22" s="177"/>
      <c r="E22" s="178"/>
    </row>
    <row r="23" spans="2:5" x14ac:dyDescent="0.25">
      <c r="B23" s="298" t="s">
        <v>82</v>
      </c>
      <c r="C23" s="299"/>
      <c r="D23" s="299"/>
      <c r="E23" s="300"/>
    </row>
    <row r="24" spans="2:5" ht="15.75" thickBot="1" x14ac:dyDescent="0.3">
      <c r="B24" s="301"/>
      <c r="C24" s="302"/>
      <c r="D24" s="302"/>
      <c r="E24" s="303"/>
    </row>
  </sheetData>
  <mergeCells count="3">
    <mergeCell ref="B1:E1"/>
    <mergeCell ref="B2:E2"/>
    <mergeCell ref="B23:E24"/>
  </mergeCells>
  <phoneticPr fontId="1" type="noConversion"/>
  <pageMargins left="0.7" right="0.7" top="0.75" bottom="0.75" header="0.3" footer="0.3"/>
  <pageSetup paperSize="5" scale="82" orientation="portrait" r:id="rId1"/>
  <headerFooter>
    <oddHeader>&amp;F</oddHeader>
    <oddFooter>&amp;L&amp;A&amp;C&amp;B Confidential&amp;B&amp;RPage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85360-3F09-48FF-A681-1FE8FD5CFADB}">
  <dimension ref="B1:J21"/>
  <sheetViews>
    <sheetView topLeftCell="A3" zoomScaleNormal="100" workbookViewId="0">
      <selection activeCell="E24" sqref="E24"/>
    </sheetView>
  </sheetViews>
  <sheetFormatPr defaultRowHeight="15" x14ac:dyDescent="0.25"/>
  <cols>
    <col min="2" max="2" width="3.7109375" customWidth="1"/>
    <col min="3" max="3" width="12" customWidth="1"/>
    <col min="5" max="5" width="31.42578125" customWidth="1"/>
    <col min="6" max="6" width="27.28515625" customWidth="1"/>
    <col min="7" max="7" width="9.28515625" bestFit="1" customWidth="1"/>
    <col min="8" max="8" width="11" customWidth="1"/>
    <col min="9" max="9" width="10.7109375" customWidth="1"/>
  </cols>
  <sheetData>
    <row r="1" spans="2:10" ht="13.15" customHeight="1" x14ac:dyDescent="0.25">
      <c r="B1" s="337"/>
      <c r="C1" s="337"/>
      <c r="D1" s="337"/>
      <c r="E1" s="337"/>
      <c r="F1" s="337"/>
      <c r="G1" s="337"/>
      <c r="H1" s="337"/>
    </row>
    <row r="2" spans="2:10" ht="25.9" customHeight="1" thickBot="1" x14ac:dyDescent="0.3">
      <c r="B2" s="335" t="s">
        <v>111</v>
      </c>
      <c r="C2" s="335"/>
      <c r="D2" s="335"/>
      <c r="E2" s="335"/>
      <c r="F2" s="335"/>
      <c r="G2" s="335"/>
      <c r="H2" s="335"/>
    </row>
    <row r="3" spans="2:10" ht="85.15" customHeight="1" thickBot="1" x14ac:dyDescent="0.3">
      <c r="B3" s="338" t="s">
        <v>112</v>
      </c>
      <c r="C3" s="339"/>
      <c r="D3" s="339"/>
      <c r="E3" s="339"/>
      <c r="F3" s="339"/>
      <c r="G3" s="339"/>
      <c r="H3" s="340"/>
    </row>
    <row r="4" spans="2:10" ht="6.6" customHeight="1" thickBot="1" x14ac:dyDescent="0.3">
      <c r="B4" s="206"/>
      <c r="C4" s="207"/>
      <c r="D4" s="208"/>
      <c r="E4" s="209"/>
      <c r="F4" s="210"/>
      <c r="G4" s="211"/>
      <c r="H4" s="212"/>
    </row>
    <row r="5" spans="2:10" ht="75.75" thickBot="1" x14ac:dyDescent="0.3">
      <c r="B5" s="179"/>
      <c r="C5" s="180" t="s">
        <v>106</v>
      </c>
      <c r="D5" s="181" t="s">
        <v>107</v>
      </c>
      <c r="E5" s="182" t="s">
        <v>76</v>
      </c>
      <c r="F5" s="112" t="s">
        <v>77</v>
      </c>
      <c r="G5" s="183" t="s">
        <v>28</v>
      </c>
      <c r="H5" s="184">
        <f>D14</f>
        <v>0</v>
      </c>
      <c r="I5" s="2"/>
      <c r="J5" s="2"/>
    </row>
    <row r="6" spans="2:10" ht="15" customHeight="1" thickBot="1" x14ac:dyDescent="0.3">
      <c r="B6" s="185"/>
      <c r="C6" s="186"/>
      <c r="D6" s="186"/>
      <c r="E6" s="186"/>
      <c r="F6" s="196"/>
      <c r="G6" s="187" t="s">
        <v>29</v>
      </c>
      <c r="H6" s="188">
        <f>H5*H7</f>
        <v>0</v>
      </c>
      <c r="I6" s="2"/>
      <c r="J6" s="2"/>
    </row>
    <row r="7" spans="2:10" ht="60.75" thickBot="1" x14ac:dyDescent="0.3">
      <c r="B7" s="197"/>
      <c r="C7" s="189" t="s">
        <v>108</v>
      </c>
      <c r="D7" s="190">
        <v>16000</v>
      </c>
      <c r="E7" s="191" t="s">
        <v>109</v>
      </c>
      <c r="F7" s="198" t="s">
        <v>110</v>
      </c>
      <c r="G7" s="204" t="s">
        <v>31</v>
      </c>
      <c r="H7" s="205">
        <v>0.4</v>
      </c>
      <c r="I7" s="2"/>
      <c r="J7" s="2"/>
    </row>
    <row r="8" spans="2:10" x14ac:dyDescent="0.25">
      <c r="B8" s="192"/>
      <c r="C8" s="280"/>
      <c r="D8" s="281"/>
      <c r="E8" s="282"/>
      <c r="F8" s="283"/>
      <c r="G8" s="194"/>
      <c r="H8" s="195"/>
      <c r="I8" s="2"/>
      <c r="J8" s="2"/>
    </row>
    <row r="9" spans="2:10" x14ac:dyDescent="0.25">
      <c r="B9" s="193"/>
      <c r="C9" s="284"/>
      <c r="D9" s="285"/>
      <c r="E9" s="286"/>
      <c r="F9" s="287"/>
      <c r="G9" s="194"/>
      <c r="H9" s="195"/>
      <c r="I9" s="2"/>
      <c r="J9" s="2"/>
    </row>
    <row r="10" spans="2:10" x14ac:dyDescent="0.25">
      <c r="B10" s="193"/>
      <c r="C10" s="284"/>
      <c r="D10" s="285"/>
      <c r="E10" s="286"/>
      <c r="F10" s="287"/>
      <c r="G10" s="194"/>
      <c r="H10" s="195"/>
      <c r="I10" s="2"/>
      <c r="J10" s="2"/>
    </row>
    <row r="11" spans="2:10" x14ac:dyDescent="0.25">
      <c r="B11" s="193"/>
      <c r="C11" s="284"/>
      <c r="D11" s="285"/>
      <c r="E11" s="286"/>
      <c r="F11" s="287"/>
      <c r="G11" s="194"/>
      <c r="H11" s="195"/>
      <c r="I11" s="2"/>
      <c r="J11" s="2"/>
    </row>
    <row r="12" spans="2:10" x14ac:dyDescent="0.25">
      <c r="B12" s="193"/>
      <c r="C12" s="284"/>
      <c r="D12" s="285"/>
      <c r="E12" s="286"/>
      <c r="F12" s="287"/>
      <c r="G12" s="194"/>
      <c r="H12" s="195"/>
      <c r="I12" s="2"/>
      <c r="J12" s="2"/>
    </row>
    <row r="13" spans="2:10" ht="15.75" thickBot="1" x14ac:dyDescent="0.3">
      <c r="B13" s="193"/>
      <c r="C13" s="284"/>
      <c r="D13" s="285"/>
      <c r="E13" s="286"/>
      <c r="F13" s="287"/>
      <c r="G13" s="194"/>
      <c r="H13" s="195"/>
      <c r="I13" s="2"/>
      <c r="J13" s="2"/>
    </row>
    <row r="14" spans="2:10" ht="26.25" thickBot="1" x14ac:dyDescent="0.3">
      <c r="B14" s="199"/>
      <c r="C14" s="200" t="s">
        <v>58</v>
      </c>
      <c r="D14" s="201">
        <f>SUM(D8:D13)</f>
        <v>0</v>
      </c>
      <c r="E14" s="202"/>
      <c r="F14" s="203"/>
      <c r="G14" s="194"/>
      <c r="H14" s="195"/>
      <c r="I14" s="2"/>
      <c r="J14" s="2"/>
    </row>
    <row r="15" spans="2:10" x14ac:dyDescent="0.25">
      <c r="B15" s="2"/>
    </row>
    <row r="16" spans="2:10" x14ac:dyDescent="0.25">
      <c r="B16" s="2"/>
    </row>
    <row r="17" spans="2:2" x14ac:dyDescent="0.25">
      <c r="B17" s="2"/>
    </row>
    <row r="18" spans="2:2" x14ac:dyDescent="0.25">
      <c r="B18" s="2"/>
    </row>
    <row r="19" spans="2:2" x14ac:dyDescent="0.25">
      <c r="B19" s="2"/>
    </row>
    <row r="20" spans="2:2" x14ac:dyDescent="0.25">
      <c r="B20" s="2"/>
    </row>
    <row r="21" spans="2:2" x14ac:dyDescent="0.25">
      <c r="B21" s="2"/>
    </row>
  </sheetData>
  <mergeCells count="3">
    <mergeCell ref="B1:H1"/>
    <mergeCell ref="B3:H3"/>
    <mergeCell ref="B2:H2"/>
  </mergeCells>
  <phoneticPr fontId="27" type="noConversion"/>
  <pageMargins left="0.7" right="0.7" top="0.75" bottom="0.75" header="0.3" footer="0.3"/>
  <pageSetup scale="88" orientation="portrait" horizontalDpi="4294967292"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31320B4E51CB40B07924842C7A9DA8" ma:contentTypeVersion="16" ma:contentTypeDescription="Create a new document." ma:contentTypeScope="" ma:versionID="349d8c22603a2013b2c676d3b43aab4c">
  <xsd:schema xmlns:xsd="http://www.w3.org/2001/XMLSchema" xmlns:xs="http://www.w3.org/2001/XMLSchema" xmlns:p="http://schemas.microsoft.com/office/2006/metadata/properties" xmlns:ns2="8ab5ca60-e918-4892-822a-3ec7dac904f9" xmlns:ns3="1e07af1d-ee29-477c-9e81-b869c1a1c9d6" targetNamespace="http://schemas.microsoft.com/office/2006/metadata/properties" ma:root="true" ma:fieldsID="a865827d71ecbc7544a16d3894c91160" ns2:_="" ns3:_="">
    <xsd:import namespace="8ab5ca60-e918-4892-822a-3ec7dac904f9"/>
    <xsd:import namespace="1e07af1d-ee29-477c-9e81-b869c1a1c9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5ca60-e918-4892-822a-3ec7dac904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89c04cd-8081-4ec5-9e56-c7e7a6f527bf"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07af1d-ee29-477c-9e81-b869c1a1c9d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a987c4a-740d-40d2-89c9-facc3c7b6b42}" ma:internalName="TaxCatchAll" ma:showField="CatchAllData" ma:web="1e07af1d-ee29-477c-9e81-b869c1a1c9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ab5ca60-e918-4892-822a-3ec7dac904f9">
      <Terms xmlns="http://schemas.microsoft.com/office/infopath/2007/PartnerControls"/>
    </lcf76f155ced4ddcb4097134ff3c332f>
    <TaxCatchAll xmlns="1e07af1d-ee29-477c-9e81-b869c1a1c9d6" xsi:nil="true"/>
  </documentManagement>
</p:properties>
</file>

<file path=customXml/itemProps1.xml><?xml version="1.0" encoding="utf-8"?>
<ds:datastoreItem xmlns:ds="http://schemas.openxmlformats.org/officeDocument/2006/customXml" ds:itemID="{818E2D61-DB72-46EA-9A6E-BDB4117193EA}">
  <ds:schemaRefs>
    <ds:schemaRef ds:uri="http://schemas.microsoft.com/sharepoint/v3/contenttype/forms"/>
  </ds:schemaRefs>
</ds:datastoreItem>
</file>

<file path=customXml/itemProps2.xml><?xml version="1.0" encoding="utf-8"?>
<ds:datastoreItem xmlns:ds="http://schemas.openxmlformats.org/officeDocument/2006/customXml" ds:itemID="{1A609B9B-55A7-4366-9B75-A74B25B4DB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b5ca60-e918-4892-822a-3ec7dac904f9"/>
    <ds:schemaRef ds:uri="1e07af1d-ee29-477c-9e81-b869c1a1c9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50018D-F5A9-45E6-A72C-D234BC2176DB}">
  <ds:schemaRefs>
    <ds:schemaRef ds:uri="http://schemas.microsoft.com/office/2006/documentManagement/types"/>
    <ds:schemaRef ds:uri="http://schemas.microsoft.com/office/infopath/2007/PartnerControls"/>
    <ds:schemaRef ds:uri="http://purl.org/dc/elements/1.1/"/>
    <ds:schemaRef ds:uri="http://purl.org/dc/dcmitype/"/>
    <ds:schemaRef ds:uri="http://schemas.microsoft.com/office/2006/metadata/properties"/>
    <ds:schemaRef ds:uri="http://www.w3.org/XML/1998/namespace"/>
    <ds:schemaRef ds:uri="http://purl.org/dc/terms/"/>
    <ds:schemaRef ds:uri="http://schemas.openxmlformats.org/package/2006/metadata/core-properties"/>
    <ds:schemaRef ds:uri="1e07af1d-ee29-477c-9e81-b869c1a1c9d6"/>
    <ds:schemaRef ds:uri="8ab5ca60-e918-4892-822a-3ec7dac904f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Instructions</vt:lpstr>
      <vt:lpstr>Budget_Summary</vt:lpstr>
      <vt:lpstr>Personnel</vt:lpstr>
      <vt:lpstr>Fringe</vt:lpstr>
      <vt:lpstr>Travel</vt:lpstr>
      <vt:lpstr>Supplies</vt:lpstr>
      <vt:lpstr>Equipment</vt:lpstr>
      <vt:lpstr>Contractual</vt:lpstr>
      <vt:lpstr>Other</vt:lpstr>
      <vt:lpstr>Indirect</vt:lpstr>
      <vt:lpstr>Budget_Summary!Print_Area</vt:lpstr>
      <vt:lpstr>Contractual!Print_Area</vt:lpstr>
      <vt:lpstr>Equipment!Print_Area</vt:lpstr>
      <vt:lpstr>Fringe!Print_Area</vt:lpstr>
      <vt:lpstr>Indirect!Print_Area</vt:lpstr>
      <vt:lpstr>Instructions!Print_Area</vt:lpstr>
      <vt:lpstr>Other!Print_Area</vt:lpstr>
      <vt:lpstr>Personnel!Print_Area</vt:lpstr>
      <vt:lpstr>Supplies!Print_Area</vt:lpstr>
      <vt:lpstr>Travel!Print_Area</vt:lpstr>
      <vt:lpstr>Equipment!Print_Titles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meceetc12</dc:creator>
  <cp:keywords/>
  <dc:description/>
  <cp:lastModifiedBy>Shane Reed</cp:lastModifiedBy>
  <cp:revision/>
  <dcterms:created xsi:type="dcterms:W3CDTF">2010-01-28T21:34:09Z</dcterms:created>
  <dcterms:modified xsi:type="dcterms:W3CDTF">2022-12-16T19:31:07Z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0x0101003031320B4E51CB40B07924842C7A9DA8</vt:lpwstr>
  </property>
  <property fmtid="{D5CDD505-2E9C-101B-9397-08002B2CF9AE}" pid="3" name="AuthorIds_UIVersion_9216">
    <vt:lpwstr>16</vt:lpwstr>
  </property>
  <property fmtid="{D5CDD505-2E9C-101B-9397-08002B2CF9AE}" pid="4" name="MediaServiceImageTags">
    <vt:lpwstr/>
  </property>
</Properties>
</file>